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лександр\Разное\"/>
    </mc:Choice>
  </mc:AlternateContent>
  <xr:revisionPtr revIDLastSave="0" documentId="13_ncr:1_{98A49601-783A-4276-B4F6-9D30BD2FEF70}" xr6:coauthVersionLast="43" xr6:coauthVersionMax="43" xr10:uidLastSave="{00000000-0000-0000-0000-000000000000}"/>
  <bookViews>
    <workbookView xWindow="-120" yWindow="-120" windowWidth="20760" windowHeight="11160" activeTab="3" xr2:uid="{00000000-000D-0000-FFFF-FFFF00000000}"/>
  </bookViews>
  <sheets>
    <sheet name="Рейтинг 1,2" sheetId="1" r:id="rId1"/>
    <sheet name="Рейтинг 3,4" sheetId="2" r:id="rId2"/>
    <sheet name="Рейтинг Ветераны 1,2" sheetId="3" r:id="rId3"/>
    <sheet name="Рейтинг Ветераны 3,4" sheetId="4" r:id="rId4"/>
  </sheets>
  <definedNames>
    <definedName name="_xlnm._FilterDatabase" localSheetId="1" hidden="1">'Рейтинг 3,4'!$F$110:$Q$174</definedName>
    <definedName name="_xlnm._FilterDatabase" localSheetId="2" hidden="1">'Рейтинг Ветераны 1,2'!$B$40:$Q$57</definedName>
    <definedName name="_xlnm.Print_Area" localSheetId="2">'Рейтинг Ветераны 1,2'!$A$1:$Q$107</definedName>
    <definedName name="_xlnm.Print_Area" localSheetId="3">'Рейтинг Ветераны 3,4'!$A$1:$Q$123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5" i="4" l="1"/>
  <c r="H117" i="4"/>
  <c r="H118" i="4"/>
  <c r="H121" i="4"/>
  <c r="H119" i="4"/>
  <c r="H120" i="4"/>
  <c r="H122" i="4"/>
  <c r="H123" i="4"/>
  <c r="F115" i="4"/>
  <c r="J115" i="4" s="1"/>
  <c r="F117" i="4"/>
  <c r="J117" i="4" s="1"/>
  <c r="F118" i="4"/>
  <c r="J118" i="4" s="1"/>
  <c r="F121" i="4"/>
  <c r="J121" i="4" s="1"/>
  <c r="F119" i="4"/>
  <c r="J119" i="4" s="1"/>
  <c r="F120" i="4"/>
  <c r="J120" i="4" s="1"/>
  <c r="F122" i="4"/>
  <c r="J122" i="4" s="1"/>
  <c r="F123" i="4"/>
  <c r="J123" i="4" s="1"/>
  <c r="H116" i="4"/>
  <c r="F116" i="4"/>
  <c r="J116" i="4" s="1"/>
  <c r="H100" i="4"/>
  <c r="H102" i="4"/>
  <c r="H105" i="4"/>
  <c r="H106" i="4"/>
  <c r="H107" i="4"/>
  <c r="H103" i="4"/>
  <c r="H108" i="4"/>
  <c r="H109" i="4"/>
  <c r="H104" i="4"/>
  <c r="H110" i="4"/>
  <c r="F100" i="4"/>
  <c r="J100" i="4" s="1"/>
  <c r="F102" i="4"/>
  <c r="F105" i="4"/>
  <c r="J105" i="4" s="1"/>
  <c r="F106" i="4"/>
  <c r="F107" i="4"/>
  <c r="J107" i="4" s="1"/>
  <c r="F103" i="4"/>
  <c r="F108" i="4"/>
  <c r="J108" i="4" s="1"/>
  <c r="F109" i="4"/>
  <c r="F104" i="4"/>
  <c r="J104" i="4" s="1"/>
  <c r="F110" i="4"/>
  <c r="H101" i="4"/>
  <c r="F101" i="4"/>
  <c r="J101" i="4" s="1"/>
  <c r="H84" i="4"/>
  <c r="H78" i="4"/>
  <c r="H82" i="4"/>
  <c r="H76" i="4"/>
  <c r="H80" i="4"/>
  <c r="H81" i="4"/>
  <c r="H77" i="4"/>
  <c r="H75" i="4"/>
  <c r="H86" i="4"/>
  <c r="H85" i="4"/>
  <c r="H79" i="4"/>
  <c r="H88" i="4"/>
  <c r="H87" i="4"/>
  <c r="H89" i="4"/>
  <c r="H90" i="4"/>
  <c r="H91" i="4"/>
  <c r="H92" i="4"/>
  <c r="H93" i="4"/>
  <c r="H94" i="4"/>
  <c r="H95" i="4"/>
  <c r="F84" i="4"/>
  <c r="J84" i="4" s="1"/>
  <c r="F78" i="4"/>
  <c r="J78" i="4" s="1"/>
  <c r="F82" i="4"/>
  <c r="J82" i="4" s="1"/>
  <c r="F76" i="4"/>
  <c r="J76" i="4" s="1"/>
  <c r="F80" i="4"/>
  <c r="J80" i="4" s="1"/>
  <c r="F81" i="4"/>
  <c r="J81" i="4" s="1"/>
  <c r="F77" i="4"/>
  <c r="J77" i="4" s="1"/>
  <c r="F75" i="4"/>
  <c r="J75" i="4" s="1"/>
  <c r="F86" i="4"/>
  <c r="J86" i="4" s="1"/>
  <c r="F85" i="4"/>
  <c r="J85" i="4" s="1"/>
  <c r="F79" i="4"/>
  <c r="J79" i="4" s="1"/>
  <c r="F88" i="4"/>
  <c r="J88" i="4" s="1"/>
  <c r="F87" i="4"/>
  <c r="J87" i="4" s="1"/>
  <c r="F89" i="4"/>
  <c r="J89" i="4" s="1"/>
  <c r="F90" i="4"/>
  <c r="J90" i="4" s="1"/>
  <c r="F91" i="4"/>
  <c r="J91" i="4" s="1"/>
  <c r="F92" i="4"/>
  <c r="J92" i="4" s="1"/>
  <c r="F93" i="4"/>
  <c r="J93" i="4" s="1"/>
  <c r="F94" i="4"/>
  <c r="J94" i="4" s="1"/>
  <c r="F95" i="4"/>
  <c r="J95" i="4" s="1"/>
  <c r="H83" i="4"/>
  <c r="F83" i="4"/>
  <c r="H47" i="4"/>
  <c r="H45" i="4"/>
  <c r="H48" i="4"/>
  <c r="H44" i="4"/>
  <c r="H46" i="4"/>
  <c r="H49" i="4"/>
  <c r="H51" i="4"/>
  <c r="H52" i="4"/>
  <c r="H62" i="4"/>
  <c r="H63" i="4"/>
  <c r="H65" i="4"/>
  <c r="H56" i="4"/>
  <c r="H55" i="4"/>
  <c r="H57" i="4"/>
  <c r="H66" i="4"/>
  <c r="H59" i="4"/>
  <c r="H50" i="4"/>
  <c r="H68" i="4"/>
  <c r="H54" i="4"/>
  <c r="H60" i="4"/>
  <c r="H58" i="4"/>
  <c r="H64" i="4"/>
  <c r="H69" i="4"/>
  <c r="H70" i="4"/>
  <c r="H53" i="4"/>
  <c r="H67" i="4"/>
  <c r="H61" i="4"/>
  <c r="F47" i="4"/>
  <c r="J47" i="4" s="1"/>
  <c r="F45" i="4"/>
  <c r="F48" i="4"/>
  <c r="F44" i="4"/>
  <c r="J44" i="4" s="1"/>
  <c r="F46" i="4"/>
  <c r="J46" i="4" s="1"/>
  <c r="F49" i="4"/>
  <c r="F51" i="4"/>
  <c r="F52" i="4"/>
  <c r="J52" i="4" s="1"/>
  <c r="F62" i="4"/>
  <c r="J62" i="4" s="1"/>
  <c r="F63" i="4"/>
  <c r="F65" i="4"/>
  <c r="F56" i="4"/>
  <c r="J56" i="4" s="1"/>
  <c r="F55" i="4"/>
  <c r="J55" i="4" s="1"/>
  <c r="F57" i="4"/>
  <c r="F66" i="4"/>
  <c r="F59" i="4"/>
  <c r="J59" i="4" s="1"/>
  <c r="F50" i="4"/>
  <c r="J50" i="4" s="1"/>
  <c r="F68" i="4"/>
  <c r="F54" i="4"/>
  <c r="F60" i="4"/>
  <c r="J60" i="4" s="1"/>
  <c r="F58" i="4"/>
  <c r="J58" i="4" s="1"/>
  <c r="F64" i="4"/>
  <c r="F69" i="4"/>
  <c r="F70" i="4"/>
  <c r="J70" i="4" s="1"/>
  <c r="F53" i="4"/>
  <c r="J53" i="4" s="1"/>
  <c r="F67" i="4"/>
  <c r="F61" i="4"/>
  <c r="H43" i="4"/>
  <c r="F43" i="4"/>
  <c r="F35" i="4"/>
  <c r="F34" i="4"/>
  <c r="F38" i="4"/>
  <c r="J38" i="4" s="1"/>
  <c r="F37" i="4"/>
  <c r="J37" i="4" s="1"/>
  <c r="H35" i="4"/>
  <c r="H34" i="4"/>
  <c r="H38" i="4"/>
  <c r="H37" i="4"/>
  <c r="H36" i="4"/>
  <c r="F36" i="4"/>
  <c r="H27" i="4"/>
  <c r="J27" i="4" s="1"/>
  <c r="H23" i="4"/>
  <c r="H24" i="4"/>
  <c r="H28" i="4"/>
  <c r="H26" i="4"/>
  <c r="H29" i="4"/>
  <c r="H25" i="4"/>
  <c r="F27" i="4"/>
  <c r="F23" i="4"/>
  <c r="J23" i="4" s="1"/>
  <c r="F24" i="4"/>
  <c r="J24" i="4" s="1"/>
  <c r="F28" i="4"/>
  <c r="J28" i="4" s="1"/>
  <c r="F26" i="4"/>
  <c r="J26" i="4" s="1"/>
  <c r="F29" i="4"/>
  <c r="J29" i="4" s="1"/>
  <c r="F25" i="4"/>
  <c r="J25" i="4" s="1"/>
  <c r="H6" i="4"/>
  <c r="H5" i="4"/>
  <c r="H11" i="4"/>
  <c r="H12" i="4"/>
  <c r="H9" i="4"/>
  <c r="H10" i="4"/>
  <c r="H13" i="4"/>
  <c r="H15" i="4"/>
  <c r="H16" i="4"/>
  <c r="H17" i="4"/>
  <c r="H8" i="4"/>
  <c r="H18" i="4"/>
  <c r="H14" i="4"/>
  <c r="F6" i="4"/>
  <c r="F5" i="4"/>
  <c r="F11" i="4"/>
  <c r="F12" i="4"/>
  <c r="F9" i="4"/>
  <c r="F10" i="4"/>
  <c r="F13" i="4"/>
  <c r="F15" i="4"/>
  <c r="F16" i="4"/>
  <c r="F17" i="4"/>
  <c r="F8" i="4"/>
  <c r="F18" i="4"/>
  <c r="F14" i="4"/>
  <c r="F7" i="4"/>
  <c r="H7" i="4"/>
  <c r="J7" i="4" s="1"/>
  <c r="H194" i="2"/>
  <c r="H199" i="2"/>
  <c r="H201" i="2"/>
  <c r="H193" i="2"/>
  <c r="H210" i="2"/>
  <c r="H200" i="2"/>
  <c r="H196" i="2"/>
  <c r="H198" i="2"/>
  <c r="H197" i="2"/>
  <c r="H225" i="2"/>
  <c r="H227" i="2"/>
  <c r="H229" i="2"/>
  <c r="H202" i="2"/>
  <c r="H205" i="2"/>
  <c r="H207" i="2"/>
  <c r="H214" i="2"/>
  <c r="H223" i="2"/>
  <c r="H218" i="2"/>
  <c r="H215" i="2"/>
  <c r="H203" i="2"/>
  <c r="H206" i="2"/>
  <c r="H209" i="2"/>
  <c r="H204" i="2"/>
  <c r="H231" i="2"/>
  <c r="H208" i="2"/>
  <c r="H220" i="2"/>
  <c r="H219" i="2"/>
  <c r="H212" i="2"/>
  <c r="H235" i="2"/>
  <c r="H236" i="2"/>
  <c r="H211" i="2"/>
  <c r="H237" i="2"/>
  <c r="H213" i="2"/>
  <c r="H224" i="2"/>
  <c r="H216" i="2"/>
  <c r="H217" i="2"/>
  <c r="H230" i="2"/>
  <c r="H221" i="2"/>
  <c r="H222" i="2"/>
  <c r="H232" i="2"/>
  <c r="H226" i="2"/>
  <c r="H228" i="2"/>
  <c r="H234" i="2"/>
  <c r="H233" i="2"/>
  <c r="H238" i="2"/>
  <c r="F194" i="2"/>
  <c r="J194" i="2" s="1"/>
  <c r="F199" i="2"/>
  <c r="J199" i="2" s="1"/>
  <c r="F201" i="2"/>
  <c r="J201" i="2" s="1"/>
  <c r="F193" i="2"/>
  <c r="F210" i="2"/>
  <c r="F200" i="2"/>
  <c r="J200" i="2" s="1"/>
  <c r="F196" i="2"/>
  <c r="F198" i="2"/>
  <c r="F197" i="2"/>
  <c r="F225" i="2"/>
  <c r="J225" i="2" s="1"/>
  <c r="F227" i="2"/>
  <c r="F229" i="2"/>
  <c r="F202" i="2"/>
  <c r="F205" i="2"/>
  <c r="J205" i="2" s="1"/>
  <c r="F207" i="2"/>
  <c r="F214" i="2"/>
  <c r="F223" i="2"/>
  <c r="F218" i="2"/>
  <c r="F215" i="2"/>
  <c r="F203" i="2"/>
  <c r="F206" i="2"/>
  <c r="F209" i="2"/>
  <c r="F204" i="2"/>
  <c r="F231" i="2"/>
  <c r="F208" i="2"/>
  <c r="F220" i="2"/>
  <c r="F219" i="2"/>
  <c r="F212" i="2"/>
  <c r="F235" i="2"/>
  <c r="F236" i="2"/>
  <c r="F211" i="2"/>
  <c r="J211" i="2" s="1"/>
  <c r="F237" i="2"/>
  <c r="F213" i="2"/>
  <c r="F224" i="2"/>
  <c r="F216" i="2"/>
  <c r="J216" i="2" s="1"/>
  <c r="F217" i="2"/>
  <c r="F230" i="2"/>
  <c r="F221" i="2"/>
  <c r="J221" i="2" s="1"/>
  <c r="F222" i="2"/>
  <c r="J222" i="2" s="1"/>
  <c r="F232" i="2"/>
  <c r="F226" i="2"/>
  <c r="J226" i="2" s="1"/>
  <c r="F228" i="2"/>
  <c r="J228" i="2" s="1"/>
  <c r="F234" i="2"/>
  <c r="J234" i="2" s="1"/>
  <c r="F233" i="2"/>
  <c r="F238" i="2"/>
  <c r="J238" i="2" s="1"/>
  <c r="H195" i="2"/>
  <c r="F195" i="2"/>
  <c r="J195" i="2" s="1"/>
  <c r="H98" i="2"/>
  <c r="H136" i="2"/>
  <c r="H96" i="2"/>
  <c r="H118" i="2"/>
  <c r="H105" i="2"/>
  <c r="H99" i="2"/>
  <c r="H103" i="2"/>
  <c r="H106" i="2"/>
  <c r="H100" i="2"/>
  <c r="H137" i="2"/>
  <c r="H97" i="2"/>
  <c r="H130" i="2"/>
  <c r="H101" i="2"/>
  <c r="H102" i="2"/>
  <c r="H119" i="2"/>
  <c r="H107" i="2"/>
  <c r="H110" i="2"/>
  <c r="H123" i="2"/>
  <c r="H113" i="2"/>
  <c r="H111" i="2"/>
  <c r="H114" i="2"/>
  <c r="H108" i="2"/>
  <c r="H112" i="2"/>
  <c r="H115" i="2"/>
  <c r="H117" i="2"/>
  <c r="H104" i="2"/>
  <c r="H116" i="2"/>
  <c r="H124" i="2"/>
  <c r="H122" i="2"/>
  <c r="H133" i="2"/>
  <c r="H121" i="2"/>
  <c r="H131" i="2"/>
  <c r="H128" i="2"/>
  <c r="H141" i="2"/>
  <c r="H162" i="2"/>
  <c r="H127" i="2"/>
  <c r="H132" i="2"/>
  <c r="H144" i="2"/>
  <c r="H120" i="2"/>
  <c r="H139" i="2"/>
  <c r="H153" i="2"/>
  <c r="H125" i="2"/>
  <c r="H166" i="2"/>
  <c r="H167" i="2"/>
  <c r="H156" i="2"/>
  <c r="H142" i="2"/>
  <c r="H129" i="2"/>
  <c r="H145" i="2"/>
  <c r="H140" i="2"/>
  <c r="H148" i="2"/>
  <c r="H143" i="2"/>
  <c r="H138" i="2"/>
  <c r="H152" i="2"/>
  <c r="H172" i="2"/>
  <c r="H135" i="2"/>
  <c r="H157" i="2"/>
  <c r="H146" i="2"/>
  <c r="H147" i="2"/>
  <c r="H159" i="2"/>
  <c r="H176" i="2"/>
  <c r="H149" i="2"/>
  <c r="H177" i="2"/>
  <c r="H134" i="2"/>
  <c r="H158" i="2"/>
  <c r="H179" i="2"/>
  <c r="H154" i="2"/>
  <c r="H168" i="2"/>
  <c r="H126" i="2"/>
  <c r="H150" i="2"/>
  <c r="H181" i="2"/>
  <c r="H161" i="2"/>
  <c r="H169" i="2"/>
  <c r="H173" i="2"/>
  <c r="H170" i="2"/>
  <c r="H182" i="2"/>
  <c r="H151" i="2"/>
  <c r="H160" i="2"/>
  <c r="H163" i="2"/>
  <c r="H164" i="2"/>
  <c r="H165" i="2"/>
  <c r="H155" i="2"/>
  <c r="H171" i="2"/>
  <c r="H174" i="2"/>
  <c r="H175" i="2"/>
  <c r="H178" i="2"/>
  <c r="H180" i="2"/>
  <c r="H183" i="2"/>
  <c r="H184" i="2"/>
  <c r="H185" i="2"/>
  <c r="H186" i="2"/>
  <c r="H187" i="2"/>
  <c r="H188" i="2"/>
  <c r="F98" i="2"/>
  <c r="F136" i="2"/>
  <c r="F96" i="2"/>
  <c r="F118" i="2"/>
  <c r="J118" i="2" s="1"/>
  <c r="F105" i="2"/>
  <c r="F99" i="2"/>
  <c r="F103" i="2"/>
  <c r="F106" i="2"/>
  <c r="J106" i="2" s="1"/>
  <c r="F100" i="2"/>
  <c r="F137" i="2"/>
  <c r="F97" i="2"/>
  <c r="J97" i="2" s="1"/>
  <c r="F130" i="2"/>
  <c r="J130" i="2" s="1"/>
  <c r="F101" i="2"/>
  <c r="F102" i="2"/>
  <c r="F119" i="2"/>
  <c r="F107" i="2"/>
  <c r="F110" i="2"/>
  <c r="F123" i="2"/>
  <c r="F113" i="2"/>
  <c r="F111" i="2"/>
  <c r="J111" i="2" s="1"/>
  <c r="F114" i="2"/>
  <c r="F108" i="2"/>
  <c r="F112" i="2"/>
  <c r="F115" i="2"/>
  <c r="F117" i="2"/>
  <c r="F104" i="2"/>
  <c r="F116" i="2"/>
  <c r="F124" i="2"/>
  <c r="J124" i="2" s="1"/>
  <c r="F122" i="2"/>
  <c r="F133" i="2"/>
  <c r="F121" i="2"/>
  <c r="J121" i="2" s="1"/>
  <c r="F131" i="2"/>
  <c r="J131" i="2" s="1"/>
  <c r="F128" i="2"/>
  <c r="F141" i="2"/>
  <c r="F162" i="2"/>
  <c r="F127" i="2"/>
  <c r="J127" i="2" s="1"/>
  <c r="F132" i="2"/>
  <c r="F144" i="2"/>
  <c r="F120" i="2"/>
  <c r="F139" i="2"/>
  <c r="J139" i="2" s="1"/>
  <c r="F153" i="2"/>
  <c r="F125" i="2"/>
  <c r="F166" i="2"/>
  <c r="J166" i="2" s="1"/>
  <c r="F167" i="2"/>
  <c r="F156" i="2"/>
  <c r="J156" i="2" s="1"/>
  <c r="F142" i="2"/>
  <c r="F129" i="2"/>
  <c r="J129" i="2" s="1"/>
  <c r="F145" i="2"/>
  <c r="F140" i="2"/>
  <c r="F148" i="2"/>
  <c r="F143" i="2"/>
  <c r="F138" i="2"/>
  <c r="J138" i="2" s="1"/>
  <c r="F152" i="2"/>
  <c r="F172" i="2"/>
  <c r="F135" i="2"/>
  <c r="F157" i="2"/>
  <c r="J157" i="2" s="1"/>
  <c r="F146" i="2"/>
  <c r="F147" i="2"/>
  <c r="F159" i="2"/>
  <c r="J159" i="2" s="1"/>
  <c r="F176" i="2"/>
  <c r="J176" i="2" s="1"/>
  <c r="F149" i="2"/>
  <c r="F177" i="2"/>
  <c r="F134" i="2"/>
  <c r="J134" i="2" s="1"/>
  <c r="F158" i="2"/>
  <c r="F179" i="2"/>
  <c r="F154" i="2"/>
  <c r="F168" i="2"/>
  <c r="J168" i="2" s="1"/>
  <c r="F126" i="2"/>
  <c r="J126" i="2" s="1"/>
  <c r="F150" i="2"/>
  <c r="J150" i="2" s="1"/>
  <c r="F181" i="2"/>
  <c r="F161" i="2"/>
  <c r="J161" i="2" s="1"/>
  <c r="F169" i="2"/>
  <c r="J169" i="2" s="1"/>
  <c r="F173" i="2"/>
  <c r="F170" i="2"/>
  <c r="F182" i="2"/>
  <c r="J182" i="2" s="1"/>
  <c r="F151" i="2"/>
  <c r="F160" i="2"/>
  <c r="F163" i="2"/>
  <c r="F164" i="2"/>
  <c r="F165" i="2"/>
  <c r="J165" i="2" s="1"/>
  <c r="F155" i="2"/>
  <c r="F171" i="2"/>
  <c r="F174" i="2"/>
  <c r="F175" i="2"/>
  <c r="J175" i="2" s="1"/>
  <c r="F178" i="2"/>
  <c r="F180" i="2"/>
  <c r="F183" i="2"/>
  <c r="J183" i="2" s="1"/>
  <c r="F184" i="2"/>
  <c r="J184" i="2" s="1"/>
  <c r="F185" i="2"/>
  <c r="J185" i="2" s="1"/>
  <c r="F186" i="2"/>
  <c r="F187" i="2"/>
  <c r="F188" i="2"/>
  <c r="J188" i="2" s="1"/>
  <c r="H109" i="2"/>
  <c r="F109" i="2"/>
  <c r="H38" i="2"/>
  <c r="H39" i="2"/>
  <c r="H40" i="2"/>
  <c r="H41" i="2"/>
  <c r="H42" i="2"/>
  <c r="H43" i="2"/>
  <c r="H44" i="2"/>
  <c r="H45" i="2"/>
  <c r="J45" i="2" s="1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F38" i="2"/>
  <c r="F39" i="2"/>
  <c r="F40" i="2"/>
  <c r="F41" i="2"/>
  <c r="F42" i="2"/>
  <c r="F43" i="2"/>
  <c r="J43" i="2" s="1"/>
  <c r="F44" i="2"/>
  <c r="F45" i="2"/>
  <c r="F46" i="2"/>
  <c r="F47" i="2"/>
  <c r="J47" i="2" s="1"/>
  <c r="F48" i="2"/>
  <c r="F49" i="2"/>
  <c r="F50" i="2"/>
  <c r="F51" i="2"/>
  <c r="F52" i="2"/>
  <c r="F53" i="2"/>
  <c r="F54" i="2"/>
  <c r="F55" i="2"/>
  <c r="J55" i="2" s="1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37" i="2"/>
  <c r="H37" i="2"/>
  <c r="J37" i="2" s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5" i="2"/>
  <c r="F6" i="2"/>
  <c r="F7" i="2"/>
  <c r="F8" i="2"/>
  <c r="F9" i="2"/>
  <c r="J9" i="2" s="1"/>
  <c r="F10" i="2"/>
  <c r="F11" i="2"/>
  <c r="F12" i="2"/>
  <c r="F13" i="2"/>
  <c r="J13" i="2" s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5" i="2"/>
  <c r="J100" i="2"/>
  <c r="J102" i="2"/>
  <c r="J122" i="2"/>
  <c r="J98" i="2"/>
  <c r="J101" i="2"/>
  <c r="J99" i="2"/>
  <c r="J119" i="2"/>
  <c r="J120" i="2"/>
  <c r="J114" i="2"/>
  <c r="J105" i="2"/>
  <c r="J117" i="2"/>
  <c r="J104" i="2"/>
  <c r="J108" i="2"/>
  <c r="J140" i="2"/>
  <c r="J160" i="2"/>
  <c r="J163" i="2"/>
  <c r="J113" i="2"/>
  <c r="J164" i="2"/>
  <c r="J142" i="2"/>
  <c r="J143" i="2"/>
  <c r="J141" i="2"/>
  <c r="J103" i="2"/>
  <c r="J155" i="2"/>
  <c r="J110" i="2"/>
  <c r="J154" i="2"/>
  <c r="J133" i="2"/>
  <c r="J148" i="2"/>
  <c r="J125" i="2"/>
  <c r="J144" i="2"/>
  <c r="J174" i="2"/>
  <c r="J135" i="2"/>
  <c r="J132" i="2"/>
  <c r="J178" i="2"/>
  <c r="J152" i="2"/>
  <c r="J170" i="2"/>
  <c r="J173" i="2"/>
  <c r="J180" i="2"/>
  <c r="J172" i="2"/>
  <c r="J179" i="2"/>
  <c r="J186" i="2"/>
  <c r="J187" i="2"/>
  <c r="J153" i="2"/>
  <c r="J146" i="2"/>
  <c r="J147" i="2"/>
  <c r="J149" i="2"/>
  <c r="J177" i="2"/>
  <c r="J181" i="2"/>
  <c r="J96" i="2"/>
  <c r="J78" i="2"/>
  <c r="J11" i="2"/>
  <c r="J18" i="2"/>
  <c r="J19" i="2"/>
  <c r="J109" i="4" l="1"/>
  <c r="J106" i="4"/>
  <c r="J110" i="4"/>
  <c r="J103" i="4"/>
  <c r="J102" i="4"/>
  <c r="J83" i="4"/>
  <c r="J61" i="4"/>
  <c r="J69" i="4"/>
  <c r="J54" i="4"/>
  <c r="J66" i="4"/>
  <c r="J65" i="4"/>
  <c r="J51" i="4"/>
  <c r="J48" i="4"/>
  <c r="J43" i="4"/>
  <c r="J67" i="4"/>
  <c r="J64" i="4"/>
  <c r="J68" i="4"/>
  <c r="J57" i="4"/>
  <c r="J63" i="4"/>
  <c r="J49" i="4"/>
  <c r="J45" i="4"/>
  <c r="J36" i="4"/>
  <c r="J34" i="4"/>
  <c r="J35" i="4"/>
  <c r="J5" i="4"/>
  <c r="J9" i="4"/>
  <c r="J8" i="4"/>
  <c r="J14" i="4"/>
  <c r="J18" i="4"/>
  <c r="J15" i="4"/>
  <c r="J17" i="4"/>
  <c r="J16" i="4"/>
  <c r="J13" i="4"/>
  <c r="J10" i="4"/>
  <c r="J12" i="4"/>
  <c r="J11" i="4"/>
  <c r="J6" i="4"/>
  <c r="J233" i="2"/>
  <c r="J232" i="2"/>
  <c r="J217" i="2"/>
  <c r="J212" i="2"/>
  <c r="J210" i="2"/>
  <c r="J215" i="2"/>
  <c r="J230" i="2"/>
  <c r="J213" i="2"/>
  <c r="J224" i="2"/>
  <c r="J236" i="2"/>
  <c r="J237" i="2"/>
  <c r="J235" i="2"/>
  <c r="J219" i="2"/>
  <c r="J220" i="2"/>
  <c r="J208" i="2"/>
  <c r="J231" i="2"/>
  <c r="J204" i="2"/>
  <c r="J209" i="2"/>
  <c r="J206" i="2"/>
  <c r="J203" i="2"/>
  <c r="J218" i="2"/>
  <c r="J223" i="2"/>
  <c r="J214" i="2"/>
  <c r="J207" i="2"/>
  <c r="J202" i="2"/>
  <c r="J229" i="2"/>
  <c r="J227" i="2"/>
  <c r="J197" i="2"/>
  <c r="J198" i="2"/>
  <c r="J196" i="2"/>
  <c r="J193" i="2"/>
  <c r="J109" i="2"/>
  <c r="J158" i="2"/>
  <c r="J115" i="2"/>
  <c r="J107" i="2"/>
  <c r="J60" i="2"/>
  <c r="J85" i="2"/>
  <c r="J64" i="2"/>
  <c r="J56" i="2"/>
  <c r="J44" i="2"/>
  <c r="J8" i="2"/>
  <c r="J7" i="2"/>
  <c r="J136" i="2"/>
  <c r="J167" i="2"/>
  <c r="J137" i="2"/>
  <c r="J162" i="2"/>
  <c r="J128" i="2"/>
  <c r="J112" i="2"/>
  <c r="J123" i="2"/>
  <c r="J171" i="2"/>
  <c r="J116" i="2"/>
  <c r="J145" i="2"/>
  <c r="J151" i="2"/>
  <c r="J80" i="2"/>
  <c r="J53" i="2"/>
  <c r="J54" i="2"/>
  <c r="J51" i="2"/>
  <c r="J49" i="2"/>
  <c r="J38" i="2"/>
  <c r="J40" i="2"/>
  <c r="J87" i="2"/>
  <c r="J91" i="2"/>
  <c r="J76" i="2"/>
  <c r="J66" i="2"/>
  <c r="J57" i="2"/>
  <c r="J42" i="2"/>
  <c r="J58" i="2"/>
  <c r="J46" i="2"/>
  <c r="J39" i="2"/>
  <c r="J79" i="2"/>
  <c r="J72" i="2"/>
  <c r="J63" i="2"/>
  <c r="J82" i="2"/>
  <c r="J73" i="2"/>
  <c r="J69" i="2"/>
  <c r="J90" i="2"/>
  <c r="J83" i="2"/>
  <c r="J81" i="2"/>
  <c r="J77" i="2"/>
  <c r="J84" i="2"/>
  <c r="J65" i="2"/>
  <c r="J61" i="2"/>
  <c r="J74" i="2"/>
  <c r="J89" i="2"/>
  <c r="J62" i="2"/>
  <c r="J88" i="2"/>
  <c r="J75" i="2"/>
  <c r="J86" i="2"/>
  <c r="J70" i="2"/>
  <c r="J71" i="2"/>
  <c r="J68" i="2"/>
  <c r="J41" i="2"/>
  <c r="J67" i="2"/>
  <c r="J52" i="2"/>
  <c r="J59" i="2"/>
  <c r="J50" i="2"/>
  <c r="J48" i="2"/>
  <c r="J5" i="2"/>
  <c r="J10" i="2"/>
  <c r="J32" i="2"/>
  <c r="J25" i="2"/>
  <c r="J17" i="2"/>
  <c r="J12" i="2"/>
  <c r="J6" i="2"/>
  <c r="J15" i="2"/>
  <c r="J26" i="2"/>
  <c r="J27" i="2"/>
  <c r="J28" i="2"/>
  <c r="J20" i="2"/>
  <c r="J30" i="2"/>
  <c r="J22" i="2"/>
  <c r="J31" i="2"/>
  <c r="J29" i="2"/>
  <c r="J16" i="2"/>
  <c r="J24" i="2"/>
  <c r="J23" i="2"/>
  <c r="J14" i="2"/>
  <c r="J21" i="2"/>
  <c r="F99" i="3" l="1"/>
  <c r="F101" i="3"/>
  <c r="F102" i="3"/>
  <c r="F106" i="3"/>
  <c r="F105" i="3"/>
  <c r="F103" i="3"/>
  <c r="F104" i="3"/>
  <c r="F107" i="3"/>
  <c r="H99" i="3"/>
  <c r="H101" i="3"/>
  <c r="H102" i="3"/>
  <c r="H106" i="3"/>
  <c r="H105" i="3"/>
  <c r="H103" i="3"/>
  <c r="H104" i="3"/>
  <c r="H107" i="3"/>
  <c r="J107" i="3" s="1"/>
  <c r="H100" i="3"/>
  <c r="F100" i="3"/>
  <c r="J100" i="3" s="1"/>
  <c r="F91" i="3"/>
  <c r="F93" i="3"/>
  <c r="F92" i="3"/>
  <c r="F94" i="3"/>
  <c r="F90" i="3"/>
  <c r="H91" i="3"/>
  <c r="H93" i="3"/>
  <c r="H92" i="3"/>
  <c r="H94" i="3"/>
  <c r="H90" i="3"/>
  <c r="H67" i="3"/>
  <c r="H65" i="3"/>
  <c r="H66" i="3"/>
  <c r="H70" i="3"/>
  <c r="H69" i="3"/>
  <c r="H68" i="3"/>
  <c r="H74" i="3"/>
  <c r="H75" i="3"/>
  <c r="H71" i="3"/>
  <c r="H80" i="3"/>
  <c r="H76" i="3"/>
  <c r="H77" i="3"/>
  <c r="H73" i="3"/>
  <c r="H78" i="3"/>
  <c r="H83" i="3"/>
  <c r="H72" i="3"/>
  <c r="H79" i="3"/>
  <c r="H81" i="3"/>
  <c r="H82" i="3"/>
  <c r="H84" i="3"/>
  <c r="H85" i="3"/>
  <c r="H64" i="3"/>
  <c r="F85" i="3"/>
  <c r="F67" i="3"/>
  <c r="J67" i="3" s="1"/>
  <c r="F65" i="3"/>
  <c r="J65" i="3" s="1"/>
  <c r="F66" i="3"/>
  <c r="F70" i="3"/>
  <c r="F69" i="3"/>
  <c r="F68" i="3"/>
  <c r="J68" i="3" s="1"/>
  <c r="F74" i="3"/>
  <c r="F75" i="3"/>
  <c r="F71" i="3"/>
  <c r="J71" i="3" s="1"/>
  <c r="F80" i="3"/>
  <c r="F76" i="3"/>
  <c r="F77" i="3"/>
  <c r="F73" i="3"/>
  <c r="F78" i="3"/>
  <c r="F83" i="3"/>
  <c r="F72" i="3"/>
  <c r="F79" i="3"/>
  <c r="F81" i="3"/>
  <c r="F82" i="3"/>
  <c r="F84" i="3"/>
  <c r="F64" i="3"/>
  <c r="J64" i="3" s="1"/>
  <c r="H39" i="3"/>
  <c r="H40" i="3"/>
  <c r="H41" i="3"/>
  <c r="H45" i="3"/>
  <c r="J45" i="3" s="1"/>
  <c r="H47" i="3"/>
  <c r="H46" i="3"/>
  <c r="H42" i="3"/>
  <c r="H52" i="3"/>
  <c r="H48" i="3"/>
  <c r="H43" i="3"/>
  <c r="H44" i="3"/>
  <c r="H51" i="3"/>
  <c r="H49" i="3"/>
  <c r="H57" i="3"/>
  <c r="H50" i="3"/>
  <c r="H53" i="3"/>
  <c r="H58" i="3"/>
  <c r="H56" i="3"/>
  <c r="H59" i="3"/>
  <c r="H55" i="3"/>
  <c r="H54" i="3"/>
  <c r="F39" i="3"/>
  <c r="J39" i="3" s="1"/>
  <c r="F40" i="3"/>
  <c r="J40" i="3" s="1"/>
  <c r="F41" i="3"/>
  <c r="J41" i="3" s="1"/>
  <c r="F45" i="3"/>
  <c r="F47" i="3"/>
  <c r="J47" i="3" s="1"/>
  <c r="F46" i="3"/>
  <c r="J46" i="3" s="1"/>
  <c r="F42" i="3"/>
  <c r="F52" i="3"/>
  <c r="F48" i="3"/>
  <c r="F43" i="3"/>
  <c r="J43" i="3" s="1"/>
  <c r="F44" i="3"/>
  <c r="F51" i="3"/>
  <c r="F49" i="3"/>
  <c r="F57" i="3"/>
  <c r="F50" i="3"/>
  <c r="J50" i="3" s="1"/>
  <c r="F53" i="3"/>
  <c r="F58" i="3"/>
  <c r="F56" i="3"/>
  <c r="F59" i="3"/>
  <c r="F55" i="3"/>
  <c r="F54" i="3"/>
  <c r="F38" i="3"/>
  <c r="H38" i="3"/>
  <c r="J38" i="3" s="1"/>
  <c r="F30" i="3"/>
  <c r="F33" i="3"/>
  <c r="F31" i="3"/>
  <c r="J31" i="3" s="1"/>
  <c r="F32" i="3"/>
  <c r="H30" i="3"/>
  <c r="H33" i="3"/>
  <c r="H31" i="3"/>
  <c r="H32" i="3"/>
  <c r="H29" i="3"/>
  <c r="F29" i="3"/>
  <c r="H24" i="3"/>
  <c r="H23" i="3"/>
  <c r="H19" i="3"/>
  <c r="H21" i="3"/>
  <c r="H22" i="3"/>
  <c r="H20" i="3"/>
  <c r="F23" i="3"/>
  <c r="J23" i="3" s="1"/>
  <c r="F19" i="3"/>
  <c r="J19" i="3" s="1"/>
  <c r="F21" i="3"/>
  <c r="F22" i="3"/>
  <c r="J22" i="3" s="1"/>
  <c r="F24" i="3"/>
  <c r="J24" i="3" s="1"/>
  <c r="F20" i="3"/>
  <c r="J20" i="3" s="1"/>
  <c r="H6" i="3"/>
  <c r="H8" i="3"/>
  <c r="H5" i="3"/>
  <c r="H9" i="3"/>
  <c r="H10" i="3"/>
  <c r="H13" i="3"/>
  <c r="H12" i="3"/>
  <c r="H14" i="3"/>
  <c r="H11" i="3"/>
  <c r="H7" i="3"/>
  <c r="F6" i="3"/>
  <c r="J6" i="3" s="1"/>
  <c r="F8" i="3"/>
  <c r="J8" i="3" s="1"/>
  <c r="F5" i="3"/>
  <c r="J5" i="3" s="1"/>
  <c r="F9" i="3"/>
  <c r="F10" i="3"/>
  <c r="J10" i="3" s="1"/>
  <c r="F13" i="3"/>
  <c r="J13" i="3" s="1"/>
  <c r="F12" i="3"/>
  <c r="J12" i="3" s="1"/>
  <c r="F14" i="3"/>
  <c r="F11" i="3"/>
  <c r="J11" i="3" s="1"/>
  <c r="F7" i="3"/>
  <c r="J7" i="3" s="1"/>
  <c r="J106" i="3" l="1"/>
  <c r="J101" i="3"/>
  <c r="J99" i="3"/>
  <c r="J102" i="3"/>
  <c r="J103" i="3"/>
  <c r="J104" i="3"/>
  <c r="J105" i="3"/>
  <c r="J91" i="3"/>
  <c r="J72" i="3"/>
  <c r="J74" i="3"/>
  <c r="J66" i="3"/>
  <c r="J82" i="3"/>
  <c r="J81" i="3"/>
  <c r="J85" i="3"/>
  <c r="J84" i="3"/>
  <c r="J76" i="3"/>
  <c r="J80" i="3"/>
  <c r="J73" i="3"/>
  <c r="J83" i="3"/>
  <c r="J78" i="3"/>
  <c r="J77" i="3"/>
  <c r="J79" i="3"/>
  <c r="J75" i="3"/>
  <c r="J69" i="3"/>
  <c r="J70" i="3"/>
  <c r="J42" i="3"/>
  <c r="J55" i="3"/>
  <c r="J54" i="3"/>
  <c r="J59" i="3"/>
  <c r="J56" i="3"/>
  <c r="J58" i="3"/>
  <c r="J53" i="3"/>
  <c r="J57" i="3"/>
  <c r="J49" i="3"/>
  <c r="J51" i="3"/>
  <c r="J44" i="3"/>
  <c r="J48" i="3"/>
  <c r="J52" i="3"/>
  <c r="J32" i="3"/>
  <c r="J29" i="3"/>
  <c r="J33" i="3"/>
  <c r="J30" i="3"/>
  <c r="J21" i="3"/>
  <c r="J14" i="3"/>
  <c r="J9" i="3"/>
  <c r="H196" i="1"/>
  <c r="H195" i="1"/>
  <c r="H197" i="1"/>
  <c r="H192" i="1"/>
  <c r="H208" i="1"/>
  <c r="H202" i="1"/>
  <c r="H198" i="1"/>
  <c r="H194" i="1"/>
  <c r="H205" i="1"/>
  <c r="H200" i="1"/>
  <c r="H201" i="1"/>
  <c r="H209" i="1"/>
  <c r="H207" i="1"/>
  <c r="H214" i="1"/>
  <c r="H199" i="1"/>
  <c r="H216" i="1"/>
  <c r="H218" i="1"/>
  <c r="H211" i="1"/>
  <c r="H203" i="1"/>
  <c r="H204" i="1"/>
  <c r="H206" i="1"/>
  <c r="H215" i="1"/>
  <c r="H222" i="1"/>
  <c r="H213" i="1"/>
  <c r="H221" i="1"/>
  <c r="H225" i="1"/>
  <c r="H231" i="1"/>
  <c r="H210" i="1"/>
  <c r="H220" i="1"/>
  <c r="H212" i="1"/>
  <c r="H219" i="1"/>
  <c r="H227" i="1"/>
  <c r="H226" i="1"/>
  <c r="H224" i="1"/>
  <c r="H230" i="1"/>
  <c r="H229" i="1"/>
  <c r="H217" i="1"/>
  <c r="H223" i="1"/>
  <c r="H228" i="1"/>
  <c r="H193" i="1"/>
  <c r="F196" i="1"/>
  <c r="J196" i="1" s="1"/>
  <c r="F195" i="1"/>
  <c r="J195" i="1" s="1"/>
  <c r="F197" i="1"/>
  <c r="J197" i="1" s="1"/>
  <c r="F192" i="1"/>
  <c r="J192" i="1" s="1"/>
  <c r="F208" i="1"/>
  <c r="J208" i="1" s="1"/>
  <c r="F202" i="1"/>
  <c r="J202" i="1" s="1"/>
  <c r="F198" i="1"/>
  <c r="J198" i="1" s="1"/>
  <c r="F194" i="1"/>
  <c r="J194" i="1" s="1"/>
  <c r="F205" i="1"/>
  <c r="J205" i="1" s="1"/>
  <c r="F200" i="1"/>
  <c r="J200" i="1" s="1"/>
  <c r="F201" i="1"/>
  <c r="J201" i="1" s="1"/>
  <c r="F209" i="1"/>
  <c r="J209" i="1" s="1"/>
  <c r="F207" i="1"/>
  <c r="J207" i="1" s="1"/>
  <c r="F214" i="1"/>
  <c r="J214" i="1" s="1"/>
  <c r="F199" i="1"/>
  <c r="J199" i="1" s="1"/>
  <c r="F216" i="1"/>
  <c r="J216" i="1" s="1"/>
  <c r="F218" i="1"/>
  <c r="J218" i="1" s="1"/>
  <c r="F211" i="1"/>
  <c r="J211" i="1" s="1"/>
  <c r="F203" i="1"/>
  <c r="J203" i="1" s="1"/>
  <c r="F204" i="1"/>
  <c r="J204" i="1" s="1"/>
  <c r="F206" i="1"/>
  <c r="J206" i="1" s="1"/>
  <c r="F215" i="1"/>
  <c r="J215" i="1" s="1"/>
  <c r="F222" i="1"/>
  <c r="J222" i="1" s="1"/>
  <c r="F213" i="1"/>
  <c r="J213" i="1" s="1"/>
  <c r="F221" i="1"/>
  <c r="J221" i="1" s="1"/>
  <c r="F225" i="1"/>
  <c r="J225" i="1" s="1"/>
  <c r="F231" i="1"/>
  <c r="J231" i="1" s="1"/>
  <c r="F210" i="1"/>
  <c r="J210" i="1" s="1"/>
  <c r="F220" i="1"/>
  <c r="J220" i="1" s="1"/>
  <c r="F212" i="1"/>
  <c r="J212" i="1" s="1"/>
  <c r="F219" i="1"/>
  <c r="J219" i="1" s="1"/>
  <c r="F227" i="1"/>
  <c r="J227" i="1" s="1"/>
  <c r="F226" i="1"/>
  <c r="J226" i="1" s="1"/>
  <c r="F224" i="1"/>
  <c r="J224" i="1" s="1"/>
  <c r="F230" i="1"/>
  <c r="J230" i="1" s="1"/>
  <c r="F229" i="1"/>
  <c r="J229" i="1" s="1"/>
  <c r="F217" i="1"/>
  <c r="J217" i="1" s="1"/>
  <c r="F223" i="1"/>
  <c r="J223" i="1" s="1"/>
  <c r="F228" i="1"/>
  <c r="J228" i="1" s="1"/>
  <c r="F193" i="1"/>
  <c r="J193" i="1" s="1"/>
  <c r="H100" i="1"/>
  <c r="H105" i="1"/>
  <c r="H101" i="1"/>
  <c r="H103" i="1"/>
  <c r="H102" i="1"/>
  <c r="H119" i="1"/>
  <c r="H104" i="1"/>
  <c r="H139" i="1"/>
  <c r="H110" i="1"/>
  <c r="H111" i="1"/>
  <c r="H118" i="1"/>
  <c r="H113" i="1"/>
  <c r="H120" i="1"/>
  <c r="H149" i="1"/>
  <c r="H129" i="1"/>
  <c r="H127" i="1"/>
  <c r="H99" i="1"/>
  <c r="H107" i="1"/>
  <c r="H144" i="1"/>
  <c r="H151" i="1"/>
  <c r="H150" i="1"/>
  <c r="H117" i="1"/>
  <c r="H148" i="1"/>
  <c r="H116" i="1"/>
  <c r="H112" i="1"/>
  <c r="H123" i="1"/>
  <c r="H108" i="1"/>
  <c r="H109" i="1"/>
  <c r="H106" i="1"/>
  <c r="H132" i="1"/>
  <c r="H115" i="1"/>
  <c r="H136" i="1"/>
  <c r="H121" i="1"/>
  <c r="H125" i="1"/>
  <c r="H169" i="1"/>
  <c r="H122" i="1"/>
  <c r="H138" i="1"/>
  <c r="H172" i="1"/>
  <c r="H124" i="1"/>
  <c r="H126" i="1"/>
  <c r="H155" i="1"/>
  <c r="H135" i="1"/>
  <c r="H131" i="1"/>
  <c r="H134" i="1"/>
  <c r="H162" i="1"/>
  <c r="H174" i="1"/>
  <c r="H156" i="1"/>
  <c r="J156" i="1" s="1"/>
  <c r="H114" i="1"/>
  <c r="H178" i="1"/>
  <c r="H179" i="1"/>
  <c r="H130" i="1"/>
  <c r="H128" i="1"/>
  <c r="H180" i="1"/>
  <c r="H145" i="1"/>
  <c r="H137" i="1"/>
  <c r="H163" i="1"/>
  <c r="H165" i="1"/>
  <c r="H133" i="1"/>
  <c r="H168" i="1"/>
  <c r="H142" i="1"/>
  <c r="H141" i="1"/>
  <c r="H176" i="1"/>
  <c r="H177" i="1"/>
  <c r="J177" i="1" s="1"/>
  <c r="H181" i="1"/>
  <c r="H182" i="1"/>
  <c r="H183" i="1"/>
  <c r="H184" i="1"/>
  <c r="H185" i="1"/>
  <c r="H186" i="1"/>
  <c r="H171" i="1"/>
  <c r="H187" i="1"/>
  <c r="H140" i="1"/>
  <c r="H152" i="1"/>
  <c r="H164" i="1"/>
  <c r="H161" i="1"/>
  <c r="H146" i="1"/>
  <c r="H157" i="1"/>
  <c r="H154" i="1"/>
  <c r="H170" i="1"/>
  <c r="H147" i="1"/>
  <c r="H167" i="1"/>
  <c r="H159" i="1"/>
  <c r="H160" i="1"/>
  <c r="H173" i="1"/>
  <c r="H143" i="1"/>
  <c r="H153" i="1"/>
  <c r="H158" i="1"/>
  <c r="H175" i="1"/>
  <c r="H166" i="1"/>
  <c r="F100" i="1"/>
  <c r="J100" i="1" s="1"/>
  <c r="F105" i="1"/>
  <c r="F101" i="1"/>
  <c r="F103" i="1"/>
  <c r="J103" i="1" s="1"/>
  <c r="F102" i="1"/>
  <c r="J102" i="1" s="1"/>
  <c r="F119" i="1"/>
  <c r="F104" i="1"/>
  <c r="F139" i="1"/>
  <c r="J139" i="1" s="1"/>
  <c r="F110" i="1"/>
  <c r="J110" i="1" s="1"/>
  <c r="F111" i="1"/>
  <c r="F118" i="1"/>
  <c r="F113" i="1"/>
  <c r="J113" i="1" s="1"/>
  <c r="F120" i="1"/>
  <c r="J120" i="1" s="1"/>
  <c r="F149" i="1"/>
  <c r="F129" i="1"/>
  <c r="J129" i="1" s="1"/>
  <c r="F127" i="1"/>
  <c r="J127" i="1" s="1"/>
  <c r="F99" i="1"/>
  <c r="J99" i="1" s="1"/>
  <c r="F107" i="1"/>
  <c r="F144" i="1"/>
  <c r="F151" i="1"/>
  <c r="J151" i="1" s="1"/>
  <c r="F150" i="1"/>
  <c r="J150" i="1" s="1"/>
  <c r="F117" i="1"/>
  <c r="F148" i="1"/>
  <c r="F116" i="1"/>
  <c r="J116" i="1" s="1"/>
  <c r="F112" i="1"/>
  <c r="J112" i="1" s="1"/>
  <c r="F123" i="1"/>
  <c r="F108" i="1"/>
  <c r="F109" i="1"/>
  <c r="J109" i="1" s="1"/>
  <c r="F106" i="1"/>
  <c r="J106" i="1" s="1"/>
  <c r="F132" i="1"/>
  <c r="F115" i="1"/>
  <c r="J115" i="1" s="1"/>
  <c r="F136" i="1"/>
  <c r="J136" i="1" s="1"/>
  <c r="F121" i="1"/>
  <c r="J121" i="1" s="1"/>
  <c r="F125" i="1"/>
  <c r="F169" i="1"/>
  <c r="F122" i="1"/>
  <c r="J122" i="1" s="1"/>
  <c r="F138" i="1"/>
  <c r="J138" i="1" s="1"/>
  <c r="F172" i="1"/>
  <c r="F124" i="1"/>
  <c r="F126" i="1"/>
  <c r="J126" i="1" s="1"/>
  <c r="F155" i="1"/>
  <c r="J155" i="1" s="1"/>
  <c r="F135" i="1"/>
  <c r="F131" i="1"/>
  <c r="F134" i="1"/>
  <c r="J134" i="1" s="1"/>
  <c r="F162" i="1"/>
  <c r="J162" i="1" s="1"/>
  <c r="F174" i="1"/>
  <c r="F156" i="1"/>
  <c r="F114" i="1"/>
  <c r="J114" i="1" s="1"/>
  <c r="F178" i="1"/>
  <c r="J178" i="1" s="1"/>
  <c r="F179" i="1"/>
  <c r="F130" i="1"/>
  <c r="F128" i="1"/>
  <c r="J128" i="1" s="1"/>
  <c r="F180" i="1"/>
  <c r="J180" i="1" s="1"/>
  <c r="F145" i="1"/>
  <c r="F137" i="1"/>
  <c r="F163" i="1"/>
  <c r="J163" i="1" s="1"/>
  <c r="F165" i="1"/>
  <c r="J165" i="1" s="1"/>
  <c r="F133" i="1"/>
  <c r="F168" i="1"/>
  <c r="F142" i="1"/>
  <c r="J142" i="1" s="1"/>
  <c r="F141" i="1"/>
  <c r="J141" i="1" s="1"/>
  <c r="F176" i="1"/>
  <c r="F177" i="1"/>
  <c r="F181" i="1"/>
  <c r="J181" i="1" s="1"/>
  <c r="F182" i="1"/>
  <c r="J182" i="1" s="1"/>
  <c r="F183" i="1"/>
  <c r="F184" i="1"/>
  <c r="F185" i="1"/>
  <c r="J185" i="1" s="1"/>
  <c r="F186" i="1"/>
  <c r="J186" i="1" s="1"/>
  <c r="F171" i="1"/>
  <c r="F187" i="1"/>
  <c r="F140" i="1"/>
  <c r="J140" i="1" s="1"/>
  <c r="F152" i="1"/>
  <c r="J152" i="1" s="1"/>
  <c r="F164" i="1"/>
  <c r="F161" i="1"/>
  <c r="F146" i="1"/>
  <c r="J146" i="1" s="1"/>
  <c r="F157" i="1"/>
  <c r="J157" i="1" s="1"/>
  <c r="F154" i="1"/>
  <c r="F170" i="1"/>
  <c r="J170" i="1" s="1"/>
  <c r="F147" i="1"/>
  <c r="J147" i="1" s="1"/>
  <c r="F167" i="1"/>
  <c r="J167" i="1" s="1"/>
  <c r="F159" i="1"/>
  <c r="F160" i="1"/>
  <c r="F173" i="1"/>
  <c r="J173" i="1" s="1"/>
  <c r="F143" i="1"/>
  <c r="J143" i="1" s="1"/>
  <c r="F153" i="1"/>
  <c r="F158" i="1"/>
  <c r="F175" i="1"/>
  <c r="J175" i="1" s="1"/>
  <c r="F166" i="1"/>
  <c r="J166" i="1" s="1"/>
  <c r="H98" i="1"/>
  <c r="F98" i="1"/>
  <c r="H66" i="1"/>
  <c r="H68" i="1"/>
  <c r="H69" i="1"/>
  <c r="H70" i="1"/>
  <c r="H73" i="1"/>
  <c r="H81" i="1"/>
  <c r="H79" i="1"/>
  <c r="H87" i="1"/>
  <c r="H72" i="1"/>
  <c r="H82" i="1"/>
  <c r="H76" i="1"/>
  <c r="H71" i="1"/>
  <c r="H83" i="1"/>
  <c r="H75" i="1"/>
  <c r="H80" i="1"/>
  <c r="H74" i="1"/>
  <c r="H77" i="1"/>
  <c r="H88" i="1"/>
  <c r="H90" i="1"/>
  <c r="H91" i="1"/>
  <c r="H92" i="1"/>
  <c r="H93" i="1"/>
  <c r="H78" i="1"/>
  <c r="H86" i="1"/>
  <c r="H85" i="1"/>
  <c r="H84" i="1"/>
  <c r="H89" i="1"/>
  <c r="H67" i="1"/>
  <c r="F66" i="1"/>
  <c r="J66" i="1" s="1"/>
  <c r="F68" i="1"/>
  <c r="F69" i="1"/>
  <c r="J69" i="1" s="1"/>
  <c r="F70" i="1"/>
  <c r="J70" i="1" s="1"/>
  <c r="F73" i="1"/>
  <c r="J73" i="1" s="1"/>
  <c r="F81" i="1"/>
  <c r="J81" i="1" s="1"/>
  <c r="F79" i="1"/>
  <c r="J79" i="1" s="1"/>
  <c r="F87" i="1"/>
  <c r="J87" i="1" s="1"/>
  <c r="F72" i="1"/>
  <c r="J72" i="1" s="1"/>
  <c r="F82" i="1"/>
  <c r="J82" i="1" s="1"/>
  <c r="F76" i="1"/>
  <c r="J76" i="1" s="1"/>
  <c r="F71" i="1"/>
  <c r="J71" i="1" s="1"/>
  <c r="F83" i="1"/>
  <c r="J83" i="1" s="1"/>
  <c r="F75" i="1"/>
  <c r="F80" i="1"/>
  <c r="J80" i="1" s="1"/>
  <c r="F74" i="1"/>
  <c r="J74" i="1" s="1"/>
  <c r="F77" i="1"/>
  <c r="J77" i="1" s="1"/>
  <c r="F88" i="1"/>
  <c r="J88" i="1" s="1"/>
  <c r="F90" i="1"/>
  <c r="J90" i="1" s="1"/>
  <c r="F91" i="1"/>
  <c r="J91" i="1" s="1"/>
  <c r="F92" i="1"/>
  <c r="J92" i="1" s="1"/>
  <c r="F93" i="1"/>
  <c r="J93" i="1" s="1"/>
  <c r="F78" i="1"/>
  <c r="J78" i="1" s="1"/>
  <c r="F86" i="1"/>
  <c r="J86" i="1" s="1"/>
  <c r="F85" i="1"/>
  <c r="J85" i="1" s="1"/>
  <c r="F84" i="1"/>
  <c r="J84" i="1" s="1"/>
  <c r="F89" i="1"/>
  <c r="J89" i="1" s="1"/>
  <c r="F67" i="1"/>
  <c r="J67" i="1" s="1"/>
  <c r="J98" i="1" l="1"/>
  <c r="J158" i="1"/>
  <c r="J160" i="1"/>
  <c r="J161" i="1"/>
  <c r="J187" i="1"/>
  <c r="J184" i="1"/>
  <c r="J168" i="1"/>
  <c r="J137" i="1"/>
  <c r="J130" i="1"/>
  <c r="J131" i="1"/>
  <c r="J124" i="1"/>
  <c r="J169" i="1"/>
  <c r="J108" i="1"/>
  <c r="J148" i="1"/>
  <c r="J144" i="1"/>
  <c r="J118" i="1"/>
  <c r="J104" i="1"/>
  <c r="J101" i="1"/>
  <c r="J153" i="1"/>
  <c r="J159" i="1"/>
  <c r="J154" i="1"/>
  <c r="J164" i="1"/>
  <c r="J171" i="1"/>
  <c r="J183" i="1"/>
  <c r="J176" i="1"/>
  <c r="J133" i="1"/>
  <c r="J145" i="1"/>
  <c r="J179" i="1"/>
  <c r="J174" i="1"/>
  <c r="J135" i="1"/>
  <c r="J172" i="1"/>
  <c r="J125" i="1"/>
  <c r="J132" i="1"/>
  <c r="J123" i="1"/>
  <c r="J117" i="1"/>
  <c r="J107" i="1"/>
  <c r="J149" i="1"/>
  <c r="J111" i="1"/>
  <c r="J119" i="1"/>
  <c r="J105" i="1"/>
  <c r="J75" i="1"/>
  <c r="J68" i="1"/>
  <c r="H6" i="1" l="1"/>
  <c r="H8" i="1"/>
  <c r="H22" i="1"/>
  <c r="H9" i="1"/>
  <c r="H23" i="1"/>
  <c r="H11" i="1"/>
  <c r="H13" i="1"/>
  <c r="H7" i="1"/>
  <c r="H17" i="1"/>
  <c r="H12" i="1"/>
  <c r="H10" i="1"/>
  <c r="H28" i="1"/>
  <c r="H19" i="1"/>
  <c r="H33" i="1"/>
  <c r="H34" i="1"/>
  <c r="H46" i="1"/>
  <c r="H27" i="1"/>
  <c r="H40" i="1"/>
  <c r="H15" i="1"/>
  <c r="H20" i="1"/>
  <c r="H45" i="1"/>
  <c r="H35" i="1"/>
  <c r="H24" i="1"/>
  <c r="H53" i="1"/>
  <c r="H37" i="1"/>
  <c r="H16" i="1"/>
  <c r="H26" i="1"/>
  <c r="H31" i="1"/>
  <c r="H54" i="1"/>
  <c r="H48" i="1"/>
  <c r="H14" i="1"/>
  <c r="H42" i="1"/>
  <c r="H18" i="1"/>
  <c r="H38" i="1"/>
  <c r="H49" i="1"/>
  <c r="H21" i="1"/>
  <c r="H25" i="1"/>
  <c r="H44" i="1"/>
  <c r="H50" i="1"/>
  <c r="H41" i="1"/>
  <c r="H52" i="1"/>
  <c r="H55" i="1"/>
  <c r="H30" i="1"/>
  <c r="H29" i="1"/>
  <c r="H56" i="1"/>
  <c r="H57" i="1"/>
  <c r="H58" i="1"/>
  <c r="H47" i="1"/>
  <c r="H59" i="1"/>
  <c r="H60" i="1"/>
  <c r="H61" i="1"/>
  <c r="H32" i="1"/>
  <c r="H51" i="1"/>
  <c r="H43" i="1"/>
  <c r="H36" i="1"/>
  <c r="H39" i="1"/>
  <c r="H5" i="1"/>
  <c r="F6" i="1"/>
  <c r="J6" i="1" s="1"/>
  <c r="F8" i="1"/>
  <c r="J8" i="1" s="1"/>
  <c r="F22" i="1"/>
  <c r="J22" i="1" s="1"/>
  <c r="F9" i="1"/>
  <c r="F23" i="1"/>
  <c r="J23" i="1" s="1"/>
  <c r="F11" i="1"/>
  <c r="J11" i="1" s="1"/>
  <c r="F13" i="1"/>
  <c r="J13" i="1" s="1"/>
  <c r="F7" i="1"/>
  <c r="F17" i="1"/>
  <c r="J17" i="1" s="1"/>
  <c r="F12" i="1"/>
  <c r="J12" i="1" s="1"/>
  <c r="F10" i="1"/>
  <c r="J10" i="1" s="1"/>
  <c r="F28" i="1"/>
  <c r="F19" i="1"/>
  <c r="J19" i="1" s="1"/>
  <c r="F33" i="1"/>
  <c r="J33" i="1" s="1"/>
  <c r="F34" i="1"/>
  <c r="J34" i="1" s="1"/>
  <c r="F46" i="1"/>
  <c r="F27" i="1"/>
  <c r="J27" i="1" s="1"/>
  <c r="F40" i="1"/>
  <c r="J40" i="1" s="1"/>
  <c r="F15" i="1"/>
  <c r="J15" i="1" s="1"/>
  <c r="F20" i="1"/>
  <c r="F45" i="1"/>
  <c r="J45" i="1" s="1"/>
  <c r="F35" i="1"/>
  <c r="J35" i="1" s="1"/>
  <c r="F24" i="1"/>
  <c r="J24" i="1" s="1"/>
  <c r="F53" i="1"/>
  <c r="F37" i="1"/>
  <c r="J37" i="1" s="1"/>
  <c r="F16" i="1"/>
  <c r="J16" i="1" s="1"/>
  <c r="F26" i="1"/>
  <c r="J26" i="1" s="1"/>
  <c r="F31" i="1"/>
  <c r="F54" i="1"/>
  <c r="J54" i="1" s="1"/>
  <c r="F48" i="1"/>
  <c r="J48" i="1" s="1"/>
  <c r="F14" i="1"/>
  <c r="J14" i="1" s="1"/>
  <c r="F42" i="1"/>
  <c r="F18" i="1"/>
  <c r="J18" i="1" s="1"/>
  <c r="F38" i="1"/>
  <c r="J38" i="1" s="1"/>
  <c r="F49" i="1"/>
  <c r="J49" i="1" s="1"/>
  <c r="F21" i="1"/>
  <c r="F25" i="1"/>
  <c r="J25" i="1" s="1"/>
  <c r="F44" i="1"/>
  <c r="J44" i="1" s="1"/>
  <c r="F50" i="1"/>
  <c r="J50" i="1" s="1"/>
  <c r="F41" i="1"/>
  <c r="F52" i="1"/>
  <c r="J52" i="1" s="1"/>
  <c r="F55" i="1"/>
  <c r="J55" i="1" s="1"/>
  <c r="F30" i="1"/>
  <c r="J30" i="1" s="1"/>
  <c r="F29" i="1"/>
  <c r="F56" i="1"/>
  <c r="J56" i="1" s="1"/>
  <c r="F57" i="1"/>
  <c r="J57" i="1" s="1"/>
  <c r="F58" i="1"/>
  <c r="J58" i="1" s="1"/>
  <c r="F47" i="1"/>
  <c r="F59" i="1"/>
  <c r="J59" i="1" s="1"/>
  <c r="F60" i="1"/>
  <c r="J60" i="1" s="1"/>
  <c r="F61" i="1"/>
  <c r="J61" i="1" s="1"/>
  <c r="F32" i="1"/>
  <c r="F51" i="1"/>
  <c r="J51" i="1" s="1"/>
  <c r="F43" i="1"/>
  <c r="J43" i="1" s="1"/>
  <c r="F36" i="1"/>
  <c r="J36" i="1" s="1"/>
  <c r="F39" i="1"/>
  <c r="F5" i="1"/>
  <c r="J5" i="1" s="1"/>
  <c r="J39" i="1" l="1"/>
  <c r="J32" i="1"/>
  <c r="J47" i="1"/>
  <c r="J29" i="1"/>
  <c r="J41" i="1"/>
  <c r="J21" i="1"/>
  <c r="J42" i="1"/>
  <c r="J31" i="1"/>
  <c r="J53" i="1"/>
  <c r="J20" i="1"/>
  <c r="J46" i="1"/>
  <c r="J28" i="1"/>
  <c r="J7" i="1"/>
  <c r="J9" i="1"/>
  <c r="J93" i="3" l="1"/>
  <c r="J94" i="3"/>
  <c r="J92" i="3"/>
  <c r="J90" i="3"/>
</calcChain>
</file>

<file path=xl/sharedStrings.xml><?xml version="1.0" encoding="utf-8"?>
<sst xmlns="http://schemas.openxmlformats.org/spreadsheetml/2006/main" count="2068" uniqueCount="268">
  <si>
    <t>Фамилия И.О.</t>
  </si>
  <si>
    <t>Разряд /Звание</t>
  </si>
  <si>
    <t>Регион</t>
  </si>
  <si>
    <t>Баллы</t>
  </si>
  <si>
    <t>Место</t>
  </si>
  <si>
    <t>144 МГц</t>
  </si>
  <si>
    <t>3,5 МГц</t>
  </si>
  <si>
    <t>Котов Вячеслав</t>
  </si>
  <si>
    <t>Соболин Даниил</t>
  </si>
  <si>
    <t>Васильев Никита</t>
  </si>
  <si>
    <t>Комаров Дмитрий</t>
  </si>
  <si>
    <t>Ковалев Тимофей</t>
  </si>
  <si>
    <t>Абдуллина Екатерина</t>
  </si>
  <si>
    <t>Будаева Елена</t>
  </si>
  <si>
    <t>Мельникова Надежда</t>
  </si>
  <si>
    <t>Роговинская Полина</t>
  </si>
  <si>
    <t>Родионов Иван</t>
  </si>
  <si>
    <t>Казымов Владислав</t>
  </si>
  <si>
    <t>Годунов Эдуард</t>
  </si>
  <si>
    <t>Шимбаревич Сергей</t>
  </si>
  <si>
    <t>Гулиев Чермен</t>
  </si>
  <si>
    <t>Королев Дмитрий</t>
  </si>
  <si>
    <t>Кузнецов Роман</t>
  </si>
  <si>
    <t>Слотин Вадим</t>
  </si>
  <si>
    <t>Муковнин Павел</t>
  </si>
  <si>
    <t>Чегодаев Александр</t>
  </si>
  <si>
    <t>Сорокин Илья</t>
  </si>
  <si>
    <t>Мухитов Нажиб</t>
  </si>
  <si>
    <t>Попов Руслан</t>
  </si>
  <si>
    <t>Судник Юрий</t>
  </si>
  <si>
    <t>Фалеев Сергей</t>
  </si>
  <si>
    <t>Бурлаченко Василий</t>
  </si>
  <si>
    <t>Королев Лев</t>
  </si>
  <si>
    <t>Годунова Светлана</t>
  </si>
  <si>
    <t>Платонова Ирина</t>
  </si>
  <si>
    <t>Гулиева Галина</t>
  </si>
  <si>
    <t>Королева Галина</t>
  </si>
  <si>
    <t>Текущий рейтинг №1 3,5МГц</t>
  </si>
  <si>
    <t>Текущий рейтинг №2 144МГц</t>
  </si>
  <si>
    <t>МС</t>
  </si>
  <si>
    <t>Санкт-Петербург</t>
  </si>
  <si>
    <t>КМС</t>
  </si>
  <si>
    <t>Ставропольский край</t>
  </si>
  <si>
    <t>ХМАО</t>
  </si>
  <si>
    <t>ЗМС</t>
  </si>
  <si>
    <t>МСМК</t>
  </si>
  <si>
    <t>Спринт</t>
  </si>
  <si>
    <t>РО</t>
  </si>
  <si>
    <t>Бургонутдинов Альберт</t>
  </si>
  <si>
    <t>М19</t>
  </si>
  <si>
    <t>№ п/п</t>
  </si>
  <si>
    <t xml:space="preserve">Ж19 </t>
  </si>
  <si>
    <t>М21</t>
  </si>
  <si>
    <t xml:space="preserve">Ж21 </t>
  </si>
  <si>
    <t>Г.р.</t>
  </si>
  <si>
    <t>Ж19</t>
  </si>
  <si>
    <t>Ж21</t>
  </si>
  <si>
    <t>М70</t>
  </si>
  <si>
    <t>Ж35</t>
  </si>
  <si>
    <t>Ж50</t>
  </si>
  <si>
    <t>Ж60</t>
  </si>
  <si>
    <t>М40</t>
  </si>
  <si>
    <t>М50</t>
  </si>
  <si>
    <t>М60</t>
  </si>
  <si>
    <t>Годунова Анастасия</t>
  </si>
  <si>
    <t>Панова Дарья</t>
  </si>
  <si>
    <t>Зиньков Никита</t>
  </si>
  <si>
    <t>Попов Борис</t>
  </si>
  <si>
    <t>К 1</t>
  </si>
  <si>
    <t>Князева Светлана</t>
  </si>
  <si>
    <t>Бричаг Максим</t>
  </si>
  <si>
    <t>Бурдейный Владимир</t>
  </si>
  <si>
    <t>Фетюлин Евгений</t>
  </si>
  <si>
    <t>Шайдаюк Кирилл</t>
  </si>
  <si>
    <t>Агафонова Татьяна</t>
  </si>
  <si>
    <t>Нургалиев Юрий</t>
  </si>
  <si>
    <t>Данилюк Алексей</t>
  </si>
  <si>
    <t>Мельников Дмитрий</t>
  </si>
  <si>
    <t>Спектор Илья</t>
  </si>
  <si>
    <t>Яковлева Елена</t>
  </si>
  <si>
    <t>Соболин Сергей</t>
  </si>
  <si>
    <t>Облап Инга</t>
  </si>
  <si>
    <t>Чернышев Сергей</t>
  </si>
  <si>
    <t>Гончаров Алексей</t>
  </si>
  <si>
    <t>Харламова Анастасия</t>
  </si>
  <si>
    <t>Иванов Константин</t>
  </si>
  <si>
    <t>Клюжев Дмитрий</t>
  </si>
  <si>
    <t>Кондратьев Владимир</t>
  </si>
  <si>
    <t>Позмогов Илья</t>
  </si>
  <si>
    <t>Стеценко Лидия</t>
  </si>
  <si>
    <t>Мельникова Светлана</t>
  </si>
  <si>
    <t>Некрасова Ирина</t>
  </si>
  <si>
    <t>Хохлов Тихон</t>
  </si>
  <si>
    <t>Каленова Светлана</t>
  </si>
  <si>
    <t>Ромашкевич Екатерина</t>
  </si>
  <si>
    <t>Соловьева Мария</t>
  </si>
  <si>
    <t>Бурда Юрий</t>
  </si>
  <si>
    <t>Вильбицкий Александр</t>
  </si>
  <si>
    <t>Воротников Кирилл</t>
  </si>
  <si>
    <t>Гараев Амир</t>
  </si>
  <si>
    <t>Забков Руслан</t>
  </si>
  <si>
    <t>Иванов Павел</t>
  </si>
  <si>
    <t>Киргетов Михаил</t>
  </si>
  <si>
    <t>Петров Вадим</t>
  </si>
  <si>
    <t>Торлопов Максим</t>
  </si>
  <si>
    <t>Соловьев Эдуард</t>
  </si>
  <si>
    <t>Губин Виктор</t>
  </si>
  <si>
    <t>Соловьев Сергей</t>
  </si>
  <si>
    <t>Чесников Егор</t>
  </si>
  <si>
    <t>Бурдейный Александр</t>
  </si>
  <si>
    <t>Крым</t>
  </si>
  <si>
    <t>Владимирская область</t>
  </si>
  <si>
    <t>Пензенская область</t>
  </si>
  <si>
    <t>Самарская область</t>
  </si>
  <si>
    <t>Московская область</t>
  </si>
  <si>
    <t>Татарстан</t>
  </si>
  <si>
    <t>Рязанская область</t>
  </si>
  <si>
    <t>Ленинградская область</t>
  </si>
  <si>
    <t>Томская область</t>
  </si>
  <si>
    <t>Нижегородская область</t>
  </si>
  <si>
    <t>Свердловская область</t>
  </si>
  <si>
    <t>Ольков Юрий</t>
  </si>
  <si>
    <t>Кручинин Эдуард</t>
  </si>
  <si>
    <t>Савиных Михаил</t>
  </si>
  <si>
    <t>Шахназарян Армен</t>
  </si>
  <si>
    <t>К 1,05</t>
  </si>
  <si>
    <t>К1,1</t>
  </si>
  <si>
    <t>Рожкова Екатерина</t>
  </si>
  <si>
    <t>Севастополь</t>
  </si>
  <si>
    <t>Ионова Александра</t>
  </si>
  <si>
    <t>Михайлова Яна</t>
  </si>
  <si>
    <t>Дралова Ольга</t>
  </si>
  <si>
    <t>Голубева Виктория</t>
  </si>
  <si>
    <t>Сладкова Ксения</t>
  </si>
  <si>
    <t>Самарский Тимур</t>
  </si>
  <si>
    <t>Самойлов Егор</t>
  </si>
  <si>
    <t>Мищенко Алексей</t>
  </si>
  <si>
    <t>Иванов Александр</t>
  </si>
  <si>
    <t>Прохоров Александр</t>
  </si>
  <si>
    <t>Цветков Алексей</t>
  </si>
  <si>
    <t>Александров Андрей</t>
  </si>
  <si>
    <t>Фисенко Александр</t>
  </si>
  <si>
    <t>Мельникова Татьяна</t>
  </si>
  <si>
    <t>Аниськова Александра</t>
  </si>
  <si>
    <t>Илларионова Александра</t>
  </si>
  <si>
    <t>Макеева Надежда</t>
  </si>
  <si>
    <t>05-10.07.2019 п. Мичуринское, Ленинградская область</t>
  </si>
  <si>
    <t>30.04-05.05.2019 г.Воронеж, Воронежская область</t>
  </si>
  <si>
    <t>25-30.07.2019 г. Казань, респ. Татарстан</t>
  </si>
  <si>
    <t>Столярова Мария</t>
  </si>
  <si>
    <t>Елисеева Екатерина</t>
  </si>
  <si>
    <t>Дубкова Арина</t>
  </si>
  <si>
    <t>Жаворнкова Анна</t>
  </si>
  <si>
    <t>Столбова Мария</t>
  </si>
  <si>
    <t>Собянина Екатерина</t>
  </si>
  <si>
    <t>Парамонова Валерия</t>
  </si>
  <si>
    <t>Чернояров Сергей</t>
  </si>
  <si>
    <t>Киреев Александр</t>
  </si>
  <si>
    <t>Гуторов Владислав</t>
  </si>
  <si>
    <t>Власенков Владимир</t>
  </si>
  <si>
    <t>Ференс Михаил</t>
  </si>
  <si>
    <t>Григорьев Андрей</t>
  </si>
  <si>
    <t>Карпачев Ефим</t>
  </si>
  <si>
    <t xml:space="preserve">Соловьев Сергей </t>
  </si>
  <si>
    <t>Темнов Даниил</t>
  </si>
  <si>
    <t>Ярославская область</t>
  </si>
  <si>
    <t>Михалов Владислав</t>
  </si>
  <si>
    <t>Зеленский Андрей</t>
  </si>
  <si>
    <t>Ставропольский крас</t>
  </si>
  <si>
    <t>Зотов Иван</t>
  </si>
  <si>
    <t>Козлов Максим</t>
  </si>
  <si>
    <t>Апатенков Никита</t>
  </si>
  <si>
    <t>Щербаков Захар</t>
  </si>
  <si>
    <t>Филиппов Федор</t>
  </si>
  <si>
    <t>Тюрин Данил</t>
  </si>
  <si>
    <t>Коротков Павел</t>
  </si>
  <si>
    <t>Мамонов Дмитрий</t>
  </si>
  <si>
    <t>Васенин Илья</t>
  </si>
  <si>
    <t>Миронов Олег</t>
  </si>
  <si>
    <t>Писаренко Елена</t>
  </si>
  <si>
    <t>Санникова Екатерина</t>
  </si>
  <si>
    <t>Захарова Светлана</t>
  </si>
  <si>
    <t>Прохорова Светлана</t>
  </si>
  <si>
    <t>Аверьянов Игорь</t>
  </si>
  <si>
    <t>Глева Евгений</t>
  </si>
  <si>
    <t>Калининградская область</t>
  </si>
  <si>
    <t>Семенов Алексей</t>
  </si>
  <si>
    <t>Елкин Сергей</t>
  </si>
  <si>
    <t>Кандараков Артем</t>
  </si>
  <si>
    <t>Краснов Николай</t>
  </si>
  <si>
    <t>Коломиец Владимир</t>
  </si>
  <si>
    <t>Башкортостан</t>
  </si>
  <si>
    <t>Шаймухаметов Роман</t>
  </si>
  <si>
    <t>Санников Роман</t>
  </si>
  <si>
    <t>Массеров Сергей</t>
  </si>
  <si>
    <t xml:space="preserve">Ленинградская область </t>
  </si>
  <si>
    <t>Паршин Александр</t>
  </si>
  <si>
    <t>Прошляков Дмитрий</t>
  </si>
  <si>
    <t>Фесенко Мария</t>
  </si>
  <si>
    <t xml:space="preserve">Савиных Лариса </t>
  </si>
  <si>
    <t>Князев Сергей</t>
  </si>
  <si>
    <t>Семянников Геннадий</t>
  </si>
  <si>
    <t>Челябинская область</t>
  </si>
  <si>
    <t>Москва</t>
  </si>
  <si>
    <t>Липецкая область</t>
  </si>
  <si>
    <t>Шутковская Оксана</t>
  </si>
  <si>
    <t>Белов Даниил</t>
  </si>
  <si>
    <t>Григорьев Юрий</t>
  </si>
  <si>
    <t>Агеев Никита</t>
  </si>
  <si>
    <t>Белявцев Илья</t>
  </si>
  <si>
    <t>Полькин Алексей</t>
  </si>
  <si>
    <t>Щелковский Максим</t>
  </si>
  <si>
    <t>Курбаньязов Кирилл</t>
  </si>
  <si>
    <t>Шелковский Максим</t>
  </si>
  <si>
    <t>Андриянова Екатерина</t>
  </si>
  <si>
    <t>Боднар Анастасия</t>
  </si>
  <si>
    <t>Райков Александр</t>
  </si>
  <si>
    <t xml:space="preserve">Орлов Богдан </t>
  </si>
  <si>
    <t>Соколов Михаил</t>
  </si>
  <si>
    <t>Шейнис Александр</t>
  </si>
  <si>
    <t>Антипов Илья</t>
  </si>
  <si>
    <t>Калягин Дмитрий</t>
  </si>
  <si>
    <t>Петров Антон</t>
  </si>
  <si>
    <t>Наквосэ Надежда</t>
  </si>
  <si>
    <t>Райкова Светлана</t>
  </si>
  <si>
    <t>Гиклова Наталья</t>
  </si>
  <si>
    <t>Овчинникова Татьяна</t>
  </si>
  <si>
    <t>Андрианова Екатерина</t>
  </si>
  <si>
    <t>Скрынникова Раиса</t>
  </si>
  <si>
    <t>Овчинникова Елена</t>
  </si>
  <si>
    <t>Андрюнина Алла</t>
  </si>
  <si>
    <t>Шайдаюк Николай</t>
  </si>
  <si>
    <t>Могильный Илья</t>
  </si>
  <si>
    <t>Воробьев Дмитрий</t>
  </si>
  <si>
    <t>Кусков Александр</t>
  </si>
  <si>
    <t>Воронежская область</t>
  </si>
  <si>
    <t>Хорошавина Людмила</t>
  </si>
  <si>
    <t>Волькенштейн Федор</t>
  </si>
  <si>
    <t>Кудинов Алексей</t>
  </si>
  <si>
    <t>Кузьмин Вадим</t>
  </si>
  <si>
    <t>Шайморданов Анатолий</t>
  </si>
  <si>
    <t>Коваленко Николай</t>
  </si>
  <si>
    <t>Текущий рейтинг №3 Спринт</t>
  </si>
  <si>
    <t>Текущий рейтинг №4 РО</t>
  </si>
  <si>
    <t>Науменко Алена</t>
  </si>
  <si>
    <t>Панюшкина Анна</t>
  </si>
  <si>
    <t>Новикова Надежда</t>
  </si>
  <si>
    <t>Арсланова Элина</t>
  </si>
  <si>
    <t>Мезрина Лариса</t>
  </si>
  <si>
    <t>Воротников Андрей</t>
  </si>
  <si>
    <t>Давлетшин Дмитрий</t>
  </si>
  <si>
    <t>Родионов Богдан</t>
  </si>
  <si>
    <t>Шонохов Сергей</t>
  </si>
  <si>
    <t>Солодухин Валерий</t>
  </si>
  <si>
    <t>Соловьев Алексей</t>
  </si>
  <si>
    <t>Волычев Данил</t>
  </si>
  <si>
    <t>Голиков Сергей</t>
  </si>
  <si>
    <t>Щербань Татьяна</t>
  </si>
  <si>
    <t>Арсланова Гузель</t>
  </si>
  <si>
    <t>Феткуллов Руслан</t>
  </si>
  <si>
    <t>Мудрицкий Николай</t>
  </si>
  <si>
    <t>Голикова Валерия</t>
  </si>
  <si>
    <t>Жаворонкова Анна</t>
  </si>
  <si>
    <t>135,!5</t>
  </si>
  <si>
    <t>74,!3</t>
  </si>
  <si>
    <t>134,!1</t>
  </si>
  <si>
    <t>195,!5</t>
  </si>
  <si>
    <t>193,!5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</si>
</sst>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5">
    <xf numFmtId="0" fontId="0" fillId="0" borderId="0" xfId="0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2" fontId="18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center" vertical="top"/>
    </xf>
    <xf numFmtId="2" fontId="18" fillId="33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/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0" xfId="0" applyFill="1"/>
    <xf numFmtId="0" fontId="0" fillId="33" borderId="10" xfId="0" applyFill="1" applyBorder="1"/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0" fillId="0" borderId="12" xfId="0" applyFill="1" applyBorder="1"/>
    <xf numFmtId="0" fontId="18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/>
    <xf numFmtId="2" fontId="17" fillId="0" borderId="0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ont="1" applyBorder="1"/>
    <xf numFmtId="2" fontId="17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/>
    </xf>
    <xf numFmtId="0" fontId="17" fillId="0" borderId="0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0"/>
  <sheetViews>
    <sheetView view="pageBreakPreview" zoomScaleNormal="80" zoomScaleSheetLayoutView="70" zoomScalePageLayoutView="80" workbookViewId="0">
      <selection activeCell="H5" sqref="H5"/>
    </sheetView>
  </sheetViews>
  <sheetFormatPr defaultColWidth="9.140625" defaultRowHeight="15" x14ac:dyDescent="0.25"/>
  <cols>
    <col min="1" max="1" width="4.85546875" style="13" customWidth="1"/>
    <col min="2" max="2" width="25.7109375" style="14" bestFit="1" customWidth="1"/>
    <col min="3" max="3" width="6.7109375" style="15" customWidth="1"/>
    <col min="4" max="4" width="25" style="14" bestFit="1" customWidth="1"/>
    <col min="5" max="5" width="6.28515625" style="15" bestFit="1" customWidth="1"/>
    <col min="6" max="6" width="8" style="15" bestFit="1" customWidth="1"/>
    <col min="7" max="7" width="6.85546875" style="15" bestFit="1" customWidth="1"/>
    <col min="8" max="8" width="8" style="15" bestFit="1" customWidth="1"/>
    <col min="9" max="11" width="6.5703125" style="15" customWidth="1"/>
    <col min="12" max="12" width="8.42578125" style="11" bestFit="1" customWidth="1"/>
    <col min="13" max="13" width="8" style="11" bestFit="1" customWidth="1"/>
    <col min="14" max="15" width="8.42578125" style="11" bestFit="1" customWidth="1"/>
    <col min="16" max="17" width="8.28515625" style="11" bestFit="1" customWidth="1"/>
    <col min="19" max="19" width="22.85546875" style="16" bestFit="1" customWidth="1"/>
    <col min="20" max="20" width="22.85546875" style="16" customWidth="1"/>
    <col min="21" max="16384" width="9.140625" style="16"/>
  </cols>
  <sheetData>
    <row r="1" spans="1:22" x14ac:dyDescent="0.25">
      <c r="A1" s="13" t="s">
        <v>49</v>
      </c>
    </row>
    <row r="2" spans="1:22" ht="51" customHeight="1" x14ac:dyDescent="0.25">
      <c r="A2" s="106" t="s">
        <v>50</v>
      </c>
      <c r="B2" s="100" t="s">
        <v>0</v>
      </c>
      <c r="C2" s="106" t="s">
        <v>1</v>
      </c>
      <c r="D2" s="100" t="s">
        <v>2</v>
      </c>
      <c r="E2" s="100" t="s">
        <v>54</v>
      </c>
      <c r="F2" s="108" t="s">
        <v>37</v>
      </c>
      <c r="G2" s="106"/>
      <c r="H2" s="106" t="s">
        <v>38</v>
      </c>
      <c r="I2" s="106"/>
      <c r="J2" s="72"/>
      <c r="K2" s="72"/>
      <c r="L2" s="107" t="s">
        <v>147</v>
      </c>
      <c r="M2" s="107"/>
      <c r="N2" s="107" t="s">
        <v>146</v>
      </c>
      <c r="O2" s="107"/>
      <c r="P2" s="109" t="s">
        <v>148</v>
      </c>
      <c r="Q2" s="109"/>
    </row>
    <row r="3" spans="1:22" x14ac:dyDescent="0.25">
      <c r="A3" s="106"/>
      <c r="B3" s="101"/>
      <c r="C3" s="106"/>
      <c r="D3" s="101"/>
      <c r="E3" s="101"/>
      <c r="F3" s="106"/>
      <c r="G3" s="106"/>
      <c r="H3" s="106"/>
      <c r="I3" s="106"/>
      <c r="J3" s="72"/>
      <c r="K3" s="72"/>
      <c r="L3" s="104" t="s">
        <v>68</v>
      </c>
      <c r="M3" s="104"/>
      <c r="N3" s="104" t="s">
        <v>125</v>
      </c>
      <c r="O3" s="104"/>
      <c r="P3" s="104" t="s">
        <v>126</v>
      </c>
      <c r="Q3" s="104"/>
    </row>
    <row r="4" spans="1:22" x14ac:dyDescent="0.25">
      <c r="A4" s="106"/>
      <c r="B4" s="102"/>
      <c r="C4" s="106"/>
      <c r="D4" s="102"/>
      <c r="E4" s="102"/>
      <c r="F4" s="24" t="s">
        <v>3</v>
      </c>
      <c r="G4" s="24" t="s">
        <v>4</v>
      </c>
      <c r="H4" s="24" t="s">
        <v>3</v>
      </c>
      <c r="I4" s="24" t="s">
        <v>4</v>
      </c>
      <c r="J4" s="74" t="s">
        <v>3</v>
      </c>
      <c r="K4" s="74" t="s">
        <v>4</v>
      </c>
      <c r="L4" s="23" t="s">
        <v>6</v>
      </c>
      <c r="M4" s="23" t="s">
        <v>5</v>
      </c>
      <c r="N4" s="23" t="s">
        <v>6</v>
      </c>
      <c r="O4" s="23" t="s">
        <v>5</v>
      </c>
      <c r="P4" s="23" t="s">
        <v>6</v>
      </c>
      <c r="Q4" s="23" t="s">
        <v>5</v>
      </c>
    </row>
    <row r="5" spans="1:22" x14ac:dyDescent="0.25">
      <c r="A5" s="72">
        <v>1</v>
      </c>
      <c r="B5" s="26" t="s">
        <v>77</v>
      </c>
      <c r="C5" s="34" t="s">
        <v>39</v>
      </c>
      <c r="D5" s="26" t="s">
        <v>112</v>
      </c>
      <c r="E5" s="34">
        <v>2002</v>
      </c>
      <c r="F5" s="41">
        <f t="shared" ref="F5:F36" si="0">SUM(L5,N5,P5)-MIN(L5,N5,P5)</f>
        <v>430</v>
      </c>
      <c r="G5" s="1">
        <v>1</v>
      </c>
      <c r="H5" s="41">
        <f t="shared" ref="H5:H36" si="1">SUM(M5,O5,Q5)-MIN(M5,O5,Q5)</f>
        <v>417.20350912778906</v>
      </c>
      <c r="I5" s="1">
        <v>1</v>
      </c>
      <c r="J5" s="3">
        <f t="shared" ref="J5:J36" si="2">F5+H5</f>
        <v>847.20350912778906</v>
      </c>
      <c r="K5" s="1">
        <v>1</v>
      </c>
      <c r="L5" s="28">
        <v>188.35904628330994</v>
      </c>
      <c r="M5" s="28">
        <v>200</v>
      </c>
      <c r="N5" s="28">
        <v>210</v>
      </c>
      <c r="O5" s="28">
        <v>209.89350912778906</v>
      </c>
      <c r="P5" s="3">
        <v>220</v>
      </c>
      <c r="Q5" s="3">
        <v>207.31</v>
      </c>
      <c r="R5" s="16"/>
      <c r="S5"/>
      <c r="T5"/>
      <c r="U5" s="35"/>
      <c r="V5" s="35"/>
    </row>
    <row r="6" spans="1:22" x14ac:dyDescent="0.25">
      <c r="A6" s="72">
        <v>2</v>
      </c>
      <c r="B6" s="26" t="s">
        <v>7</v>
      </c>
      <c r="C6" s="34" t="s">
        <v>39</v>
      </c>
      <c r="D6" s="26" t="s">
        <v>40</v>
      </c>
      <c r="E6" s="34">
        <v>2001</v>
      </c>
      <c r="F6" s="73">
        <f t="shared" si="0"/>
        <v>407.87</v>
      </c>
      <c r="G6" s="1">
        <v>2</v>
      </c>
      <c r="H6" s="73">
        <f t="shared" si="1"/>
        <v>402.39232945614589</v>
      </c>
      <c r="I6" s="1">
        <v>3</v>
      </c>
      <c r="J6" s="3">
        <f t="shared" si="2"/>
        <v>810.26232945614584</v>
      </c>
      <c r="K6" s="1">
        <v>2</v>
      </c>
      <c r="L6" s="28">
        <v>200</v>
      </c>
      <c r="M6" s="28">
        <v>192.39232945614589</v>
      </c>
      <c r="N6" s="28">
        <v>189.32315460447225</v>
      </c>
      <c r="O6" s="28">
        <v>210</v>
      </c>
      <c r="P6" s="3">
        <v>207.87</v>
      </c>
      <c r="Q6" s="3">
        <v>0</v>
      </c>
      <c r="R6" s="16"/>
      <c r="S6"/>
      <c r="T6"/>
      <c r="U6" s="35"/>
      <c r="V6" s="35"/>
    </row>
    <row r="7" spans="1:22" x14ac:dyDescent="0.25">
      <c r="A7" s="72">
        <v>3</v>
      </c>
      <c r="B7" s="26" t="s">
        <v>78</v>
      </c>
      <c r="C7" s="34" t="s">
        <v>41</v>
      </c>
      <c r="D7" s="26" t="s">
        <v>113</v>
      </c>
      <c r="E7" s="34">
        <v>2002</v>
      </c>
      <c r="F7" s="73">
        <f t="shared" si="0"/>
        <v>384.04763885549414</v>
      </c>
      <c r="G7" s="1">
        <v>4</v>
      </c>
      <c r="H7" s="73">
        <f t="shared" si="1"/>
        <v>409.09148066645707</v>
      </c>
      <c r="I7" s="1">
        <v>2</v>
      </c>
      <c r="J7" s="3">
        <f t="shared" si="2"/>
        <v>793.13911952195122</v>
      </c>
      <c r="K7" s="1">
        <v>3</v>
      </c>
      <c r="L7" s="28">
        <v>172.82608695652172</v>
      </c>
      <c r="M7" s="28">
        <v>189.0914806664571</v>
      </c>
      <c r="N7" s="28">
        <v>176.97763885549412</v>
      </c>
      <c r="O7" s="28">
        <v>125.79234279918867</v>
      </c>
      <c r="P7" s="3">
        <v>207.07</v>
      </c>
      <c r="Q7" s="3">
        <v>220</v>
      </c>
      <c r="R7" s="16"/>
      <c r="S7"/>
      <c r="T7"/>
      <c r="U7" s="35"/>
      <c r="V7" s="35"/>
    </row>
    <row r="8" spans="1:22" x14ac:dyDescent="0.25">
      <c r="A8" s="72">
        <v>4</v>
      </c>
      <c r="B8" s="26" t="s">
        <v>101</v>
      </c>
      <c r="C8" s="34" t="s">
        <v>41</v>
      </c>
      <c r="D8" s="26" t="s">
        <v>40</v>
      </c>
      <c r="E8" s="34">
        <v>2003</v>
      </c>
      <c r="F8" s="73">
        <f t="shared" si="0"/>
        <v>384.13550372685745</v>
      </c>
      <c r="G8" s="1">
        <v>3</v>
      </c>
      <c r="H8" s="73">
        <f t="shared" si="1"/>
        <v>371.0431768589234</v>
      </c>
      <c r="I8" s="1">
        <v>6</v>
      </c>
      <c r="J8" s="3">
        <f t="shared" si="2"/>
        <v>755.17868058578085</v>
      </c>
      <c r="K8" s="1">
        <v>4</v>
      </c>
      <c r="L8" s="28">
        <v>148.63253856942495</v>
      </c>
      <c r="M8" s="28">
        <v>183.43288274127633</v>
      </c>
      <c r="N8" s="28">
        <v>199.29550372685742</v>
      </c>
      <c r="O8" s="28">
        <v>187.61029411764707</v>
      </c>
      <c r="P8" s="3">
        <v>184.84</v>
      </c>
      <c r="Q8" s="3">
        <v>137.88</v>
      </c>
      <c r="R8" s="16"/>
      <c r="S8"/>
      <c r="T8"/>
      <c r="U8" s="35"/>
      <c r="V8" s="35"/>
    </row>
    <row r="9" spans="1:22" x14ac:dyDescent="0.25">
      <c r="A9" s="72">
        <v>5</v>
      </c>
      <c r="B9" s="26" t="s">
        <v>76</v>
      </c>
      <c r="C9" s="34" t="s">
        <v>39</v>
      </c>
      <c r="D9" s="26" t="s">
        <v>113</v>
      </c>
      <c r="E9" s="34">
        <v>2002</v>
      </c>
      <c r="F9" s="73">
        <f t="shared" si="0"/>
        <v>376.35108571721474</v>
      </c>
      <c r="G9" s="1">
        <v>5</v>
      </c>
      <c r="H9" s="73">
        <f t="shared" si="1"/>
        <v>355.4778296146045</v>
      </c>
      <c r="I9" s="1">
        <v>7</v>
      </c>
      <c r="J9" s="3">
        <f t="shared" si="2"/>
        <v>731.82891533181919</v>
      </c>
      <c r="K9" s="1">
        <v>5</v>
      </c>
      <c r="L9" s="28">
        <v>190.00701262272088</v>
      </c>
      <c r="M9" s="28">
        <v>175.32222571518392</v>
      </c>
      <c r="N9" s="28">
        <v>186.34407309449387</v>
      </c>
      <c r="O9" s="28">
        <v>176.98782961460449</v>
      </c>
      <c r="P9" s="3">
        <v>172.07</v>
      </c>
      <c r="Q9" s="3">
        <v>178.49</v>
      </c>
      <c r="R9" s="16"/>
      <c r="S9"/>
      <c r="T9"/>
    </row>
    <row r="10" spans="1:22" x14ac:dyDescent="0.25">
      <c r="A10" s="72">
        <v>6</v>
      </c>
      <c r="B10" s="26" t="s">
        <v>123</v>
      </c>
      <c r="C10" s="34">
        <v>1</v>
      </c>
      <c r="D10" s="26" t="s">
        <v>40</v>
      </c>
      <c r="E10" s="34">
        <v>2003</v>
      </c>
      <c r="F10" s="73">
        <f t="shared" si="0"/>
        <v>331.80573632538562</v>
      </c>
      <c r="G10" s="1">
        <v>15</v>
      </c>
      <c r="H10" s="73">
        <f t="shared" si="1"/>
        <v>373.80868154158219</v>
      </c>
      <c r="I10" s="1">
        <v>5</v>
      </c>
      <c r="J10" s="3">
        <f t="shared" si="2"/>
        <v>705.61441786696787</v>
      </c>
      <c r="K10" s="1">
        <v>6</v>
      </c>
      <c r="L10" s="28">
        <v>142.07573632538569</v>
      </c>
      <c r="M10" s="28">
        <v>107.98491040553284</v>
      </c>
      <c r="N10" s="28">
        <v>141.30440009617698</v>
      </c>
      <c r="O10" s="28">
        <v>158.29868154158217</v>
      </c>
      <c r="P10" s="3">
        <v>189.73</v>
      </c>
      <c r="Q10" s="3">
        <v>215.51</v>
      </c>
      <c r="R10" s="16"/>
      <c r="S10"/>
      <c r="T10"/>
      <c r="V10" s="35"/>
    </row>
    <row r="11" spans="1:22" x14ac:dyDescent="0.25">
      <c r="A11" s="72">
        <v>7</v>
      </c>
      <c r="B11" s="26" t="s">
        <v>97</v>
      </c>
      <c r="C11" s="34" t="s">
        <v>41</v>
      </c>
      <c r="D11" s="26" t="s">
        <v>40</v>
      </c>
      <c r="E11" s="34">
        <v>2002</v>
      </c>
      <c r="F11" s="73">
        <f t="shared" si="0"/>
        <v>359.75790180439719</v>
      </c>
      <c r="G11" s="1">
        <v>7</v>
      </c>
      <c r="H11" s="73">
        <f t="shared" si="1"/>
        <v>328.89085199712036</v>
      </c>
      <c r="I11" s="1">
        <v>10</v>
      </c>
      <c r="J11" s="3">
        <f t="shared" si="2"/>
        <v>688.64875380151761</v>
      </c>
      <c r="K11" s="1">
        <v>7</v>
      </c>
      <c r="L11" s="28">
        <v>171.31837307152875</v>
      </c>
      <c r="M11" s="28">
        <v>141.99937126689721</v>
      </c>
      <c r="N11" s="28">
        <v>188.43952873286847</v>
      </c>
      <c r="O11" s="28">
        <v>186.89148073022315</v>
      </c>
      <c r="P11" s="29">
        <v>0</v>
      </c>
      <c r="Q11" s="29">
        <v>0</v>
      </c>
      <c r="R11" s="16"/>
      <c r="S11"/>
      <c r="T11"/>
      <c r="U11" s="35"/>
      <c r="V11" s="35"/>
    </row>
    <row r="12" spans="1:22" x14ac:dyDescent="0.25">
      <c r="A12" s="72">
        <v>8</v>
      </c>
      <c r="B12" s="26" t="s">
        <v>100</v>
      </c>
      <c r="C12" s="34" t="s">
        <v>41</v>
      </c>
      <c r="D12" s="26" t="s">
        <v>112</v>
      </c>
      <c r="E12" s="34">
        <v>2003</v>
      </c>
      <c r="F12" s="73">
        <f t="shared" si="0"/>
        <v>358.76325078143788</v>
      </c>
      <c r="G12" s="1">
        <v>8</v>
      </c>
      <c r="H12" s="73">
        <f t="shared" si="1"/>
        <v>313.69544624746453</v>
      </c>
      <c r="I12" s="1">
        <v>13</v>
      </c>
      <c r="J12" s="3">
        <f t="shared" si="2"/>
        <v>672.45869702890241</v>
      </c>
      <c r="K12" s="1">
        <v>8</v>
      </c>
      <c r="L12" s="28">
        <v>129.27769985974754</v>
      </c>
      <c r="M12" s="28">
        <v>128.19867966048412</v>
      </c>
      <c r="N12" s="28">
        <v>163.72325078143788</v>
      </c>
      <c r="O12" s="28">
        <v>168.33544624746452</v>
      </c>
      <c r="P12" s="3">
        <v>195.04</v>
      </c>
      <c r="Q12" s="3">
        <v>145.36000000000001</v>
      </c>
      <c r="R12" s="16"/>
      <c r="S12"/>
      <c r="T12"/>
    </row>
    <row r="13" spans="1:22" x14ac:dyDescent="0.25">
      <c r="A13" s="72">
        <v>9</v>
      </c>
      <c r="B13" s="26" t="s">
        <v>87</v>
      </c>
      <c r="C13" s="34" t="s">
        <v>41</v>
      </c>
      <c r="D13" s="26" t="s">
        <v>113</v>
      </c>
      <c r="E13" s="34">
        <v>2002</v>
      </c>
      <c r="F13" s="73">
        <f t="shared" si="0"/>
        <v>353.51028050490879</v>
      </c>
      <c r="G13" s="1">
        <v>11</v>
      </c>
      <c r="H13" s="73">
        <f t="shared" si="1"/>
        <v>317.14088523516597</v>
      </c>
      <c r="I13" s="1">
        <v>12</v>
      </c>
      <c r="J13" s="3">
        <f t="shared" si="2"/>
        <v>670.6511657400747</v>
      </c>
      <c r="K13" s="1">
        <v>9</v>
      </c>
      <c r="L13" s="28">
        <v>169.60028050490882</v>
      </c>
      <c r="M13" s="28">
        <v>153.06507387613959</v>
      </c>
      <c r="N13" s="28">
        <v>169.32796345275304</v>
      </c>
      <c r="O13" s="28">
        <v>164.07581135902637</v>
      </c>
      <c r="P13" s="3">
        <v>183.91</v>
      </c>
      <c r="Q13" s="3">
        <v>140.37</v>
      </c>
      <c r="R13" s="16"/>
      <c r="S13"/>
      <c r="T13"/>
      <c r="U13" s="35"/>
      <c r="V13" s="35"/>
    </row>
    <row r="14" spans="1:22" x14ac:dyDescent="0.25">
      <c r="A14" s="72">
        <v>10</v>
      </c>
      <c r="B14" s="26" t="s">
        <v>169</v>
      </c>
      <c r="C14" s="34">
        <v>1</v>
      </c>
      <c r="D14" s="26" t="s">
        <v>120</v>
      </c>
      <c r="E14" s="34">
        <v>2004</v>
      </c>
      <c r="F14" s="73">
        <f t="shared" si="0"/>
        <v>346.11079943899017</v>
      </c>
      <c r="G14" s="1">
        <v>13</v>
      </c>
      <c r="H14" s="73">
        <f t="shared" si="1"/>
        <v>300.87639421565547</v>
      </c>
      <c r="I14" s="1">
        <v>15</v>
      </c>
      <c r="J14" s="3">
        <f t="shared" si="2"/>
        <v>646.98719365464558</v>
      </c>
      <c r="K14" s="1">
        <v>10</v>
      </c>
      <c r="L14" s="28">
        <v>142.11079943899017</v>
      </c>
      <c r="M14" s="28">
        <v>124.86639421565549</v>
      </c>
      <c r="N14" s="29">
        <v>0</v>
      </c>
      <c r="O14" s="29">
        <v>0</v>
      </c>
      <c r="P14" s="3">
        <v>204</v>
      </c>
      <c r="Q14" s="3">
        <v>176.01</v>
      </c>
      <c r="R14" s="16"/>
      <c r="S14"/>
      <c r="T14"/>
      <c r="U14" s="35"/>
      <c r="V14" s="35"/>
    </row>
    <row r="15" spans="1:22" x14ac:dyDescent="0.25">
      <c r="A15" s="72">
        <v>11</v>
      </c>
      <c r="B15" s="26" t="s">
        <v>160</v>
      </c>
      <c r="C15" s="34">
        <v>3</v>
      </c>
      <c r="D15" s="26" t="s">
        <v>113</v>
      </c>
      <c r="E15" s="34">
        <v>2004</v>
      </c>
      <c r="F15" s="73">
        <f t="shared" si="0"/>
        <v>319.41269284712484</v>
      </c>
      <c r="G15" s="1">
        <v>18</v>
      </c>
      <c r="H15" s="73">
        <f t="shared" si="1"/>
        <v>325.32554856963219</v>
      </c>
      <c r="I15" s="1">
        <v>11</v>
      </c>
      <c r="J15" s="3">
        <f t="shared" si="2"/>
        <v>644.73824141675709</v>
      </c>
      <c r="K15" s="1">
        <v>11</v>
      </c>
      <c r="L15" s="28">
        <v>118.16269284712482</v>
      </c>
      <c r="M15" s="28">
        <v>149.35554856963219</v>
      </c>
      <c r="N15" s="29">
        <v>0</v>
      </c>
      <c r="O15" s="29">
        <v>0</v>
      </c>
      <c r="P15" s="3">
        <v>201.25</v>
      </c>
      <c r="Q15" s="3">
        <v>175.97</v>
      </c>
      <c r="R15" s="16"/>
      <c r="S15"/>
      <c r="T15"/>
      <c r="V15" s="35"/>
    </row>
    <row r="16" spans="1:22" x14ac:dyDescent="0.25">
      <c r="A16" s="72">
        <v>12</v>
      </c>
      <c r="B16" s="26" t="s">
        <v>174</v>
      </c>
      <c r="C16" s="34">
        <v>1</v>
      </c>
      <c r="D16" s="26" t="s">
        <v>116</v>
      </c>
      <c r="E16" s="34">
        <v>2003</v>
      </c>
      <c r="F16" s="73">
        <f t="shared" si="0"/>
        <v>356.96051893408139</v>
      </c>
      <c r="G16" s="1">
        <v>9</v>
      </c>
      <c r="H16" s="73">
        <f t="shared" si="1"/>
        <v>277.20890466531449</v>
      </c>
      <c r="I16" s="1">
        <v>17</v>
      </c>
      <c r="J16" s="3">
        <f t="shared" si="2"/>
        <v>634.16942359939594</v>
      </c>
      <c r="K16" s="1">
        <v>12</v>
      </c>
      <c r="L16" s="28">
        <v>172.51051893408135</v>
      </c>
      <c r="M16" s="28">
        <v>46.149009745363131</v>
      </c>
      <c r="N16" s="28">
        <v>154.63452753065641</v>
      </c>
      <c r="O16" s="28">
        <v>91.528904665314457</v>
      </c>
      <c r="P16" s="3">
        <v>184.45</v>
      </c>
      <c r="Q16" s="3">
        <v>185.68</v>
      </c>
      <c r="R16" s="16"/>
      <c r="S16"/>
      <c r="T16"/>
      <c r="U16" s="35"/>
      <c r="V16" s="35"/>
    </row>
    <row r="17" spans="1:22" x14ac:dyDescent="0.25">
      <c r="A17" s="72">
        <v>13</v>
      </c>
      <c r="B17" s="26" t="s">
        <v>156</v>
      </c>
      <c r="C17" s="34" t="s">
        <v>41</v>
      </c>
      <c r="D17" s="26" t="s">
        <v>116</v>
      </c>
      <c r="E17" s="34">
        <v>2003</v>
      </c>
      <c r="F17" s="73">
        <f t="shared" si="0"/>
        <v>296.60256661991582</v>
      </c>
      <c r="G17" s="1">
        <v>21</v>
      </c>
      <c r="H17" s="73">
        <f t="shared" si="1"/>
        <v>331.44602640679028</v>
      </c>
      <c r="I17" s="1">
        <v>9</v>
      </c>
      <c r="J17" s="3">
        <f t="shared" si="2"/>
        <v>628.04859302670616</v>
      </c>
      <c r="K17" s="1">
        <v>13</v>
      </c>
      <c r="L17" s="28">
        <v>143.09256661991586</v>
      </c>
      <c r="M17" s="28">
        <v>173.43602640679029</v>
      </c>
      <c r="N17" s="28">
        <v>134.31113248377017</v>
      </c>
      <c r="O17" s="28">
        <v>136.81414807302235</v>
      </c>
      <c r="P17" s="3">
        <v>153.51</v>
      </c>
      <c r="Q17" s="3">
        <v>158.01</v>
      </c>
      <c r="R17" s="16"/>
      <c r="S17"/>
      <c r="T17"/>
      <c r="U17" s="35"/>
      <c r="V17" s="35"/>
    </row>
    <row r="18" spans="1:22" x14ac:dyDescent="0.25">
      <c r="A18" s="72">
        <v>14</v>
      </c>
      <c r="B18" s="26" t="s">
        <v>171</v>
      </c>
      <c r="C18" s="34">
        <v>3</v>
      </c>
      <c r="D18" s="26" t="s">
        <v>40</v>
      </c>
      <c r="E18" s="34">
        <v>2004</v>
      </c>
      <c r="F18" s="73">
        <f t="shared" si="0"/>
        <v>326.57743338008407</v>
      </c>
      <c r="G18" s="1">
        <v>17</v>
      </c>
      <c r="H18" s="73">
        <f t="shared" si="1"/>
        <v>300.40180132033953</v>
      </c>
      <c r="I18" s="1">
        <v>16</v>
      </c>
      <c r="J18" s="3">
        <f t="shared" si="2"/>
        <v>626.9792347004236</v>
      </c>
      <c r="K18" s="1">
        <v>14</v>
      </c>
      <c r="L18" s="28">
        <v>156.90743338008414</v>
      </c>
      <c r="M18" s="28">
        <v>123.67180132033953</v>
      </c>
      <c r="N18" s="28">
        <v>153.42269776388554</v>
      </c>
      <c r="O18" s="28">
        <v>0</v>
      </c>
      <c r="P18" s="3">
        <v>169.67</v>
      </c>
      <c r="Q18" s="3">
        <v>176.73</v>
      </c>
      <c r="R18" s="16"/>
      <c r="S18"/>
      <c r="T18"/>
      <c r="U18" s="35"/>
      <c r="V18" s="35"/>
    </row>
    <row r="19" spans="1:22" x14ac:dyDescent="0.25">
      <c r="A19" s="72">
        <v>15</v>
      </c>
      <c r="B19" s="26" t="s">
        <v>88</v>
      </c>
      <c r="C19" s="34">
        <v>1</v>
      </c>
      <c r="D19" s="26" t="s">
        <v>120</v>
      </c>
      <c r="E19" s="34">
        <v>2002</v>
      </c>
      <c r="F19" s="73">
        <f t="shared" si="0"/>
        <v>318.89517531556805</v>
      </c>
      <c r="G19" s="1">
        <v>19</v>
      </c>
      <c r="H19" s="73">
        <f t="shared" si="1"/>
        <v>301.97351776171018</v>
      </c>
      <c r="I19" s="1">
        <v>14</v>
      </c>
      <c r="J19" s="3">
        <f t="shared" si="2"/>
        <v>620.86869307727829</v>
      </c>
      <c r="K19" s="1">
        <v>15</v>
      </c>
      <c r="L19" s="28">
        <v>152.87517531556801</v>
      </c>
      <c r="M19" s="28">
        <v>97.013517761710148</v>
      </c>
      <c r="N19" s="28">
        <v>135.24525126232265</v>
      </c>
      <c r="O19" s="28">
        <v>95.868407707910762</v>
      </c>
      <c r="P19" s="3">
        <v>166.02</v>
      </c>
      <c r="Q19" s="3">
        <v>204.96</v>
      </c>
      <c r="R19" s="16"/>
      <c r="S19"/>
      <c r="T19"/>
      <c r="V19" s="35"/>
    </row>
    <row r="20" spans="1:22" x14ac:dyDescent="0.25">
      <c r="A20" s="72">
        <v>16</v>
      </c>
      <c r="B20" s="26" t="s">
        <v>161</v>
      </c>
      <c r="C20" s="34">
        <v>1</v>
      </c>
      <c r="D20" s="26" t="s">
        <v>111</v>
      </c>
      <c r="E20" s="34">
        <v>2004</v>
      </c>
      <c r="F20" s="73">
        <f t="shared" si="0"/>
        <v>349.30169031017078</v>
      </c>
      <c r="G20" s="1">
        <v>12</v>
      </c>
      <c r="H20" s="73">
        <f t="shared" si="1"/>
        <v>247.67078591637846</v>
      </c>
      <c r="I20" s="1">
        <v>20</v>
      </c>
      <c r="J20" s="3">
        <f t="shared" si="2"/>
        <v>596.97247622654925</v>
      </c>
      <c r="K20" s="1">
        <v>16</v>
      </c>
      <c r="L20" s="28">
        <v>167.07573632538569</v>
      </c>
      <c r="M20" s="28">
        <v>147.50078591637848</v>
      </c>
      <c r="N20" s="28">
        <v>174.83169031017076</v>
      </c>
      <c r="O20" s="4">
        <v>0</v>
      </c>
      <c r="P20" s="3">
        <v>174.47</v>
      </c>
      <c r="Q20" s="3">
        <v>100.17</v>
      </c>
      <c r="R20" s="16"/>
      <c r="S20"/>
      <c r="T20"/>
      <c r="U20" s="35"/>
      <c r="V20" s="35"/>
    </row>
    <row r="21" spans="1:22" x14ac:dyDescent="0.25">
      <c r="A21" s="72">
        <v>17</v>
      </c>
      <c r="B21" s="26" t="s">
        <v>85</v>
      </c>
      <c r="C21" s="34" t="s">
        <v>41</v>
      </c>
      <c r="D21" s="26" t="s">
        <v>113</v>
      </c>
      <c r="E21" s="34">
        <v>2002</v>
      </c>
      <c r="F21" s="73">
        <f t="shared" si="0"/>
        <v>328.86618513323981</v>
      </c>
      <c r="G21" s="1">
        <v>16</v>
      </c>
      <c r="H21" s="73">
        <f t="shared" si="1"/>
        <v>249.5279094624332</v>
      </c>
      <c r="I21" s="1">
        <v>19</v>
      </c>
      <c r="J21" s="3">
        <f t="shared" si="2"/>
        <v>578.39409459567298</v>
      </c>
      <c r="K21" s="1">
        <v>17</v>
      </c>
      <c r="L21" s="28">
        <v>153.43618513323983</v>
      </c>
      <c r="M21" s="28">
        <v>119.6479094624332</v>
      </c>
      <c r="N21" s="29">
        <v>0</v>
      </c>
      <c r="O21" s="29">
        <v>0</v>
      </c>
      <c r="P21" s="3">
        <v>175.43</v>
      </c>
      <c r="Q21" s="3">
        <v>129.88</v>
      </c>
      <c r="R21" s="16"/>
      <c r="S21"/>
      <c r="T21"/>
      <c r="U21" s="35"/>
      <c r="V21" s="35"/>
    </row>
    <row r="22" spans="1:22" x14ac:dyDescent="0.25">
      <c r="A22" s="72">
        <v>18</v>
      </c>
      <c r="B22" s="26" t="s">
        <v>86</v>
      </c>
      <c r="C22" s="34" t="s">
        <v>41</v>
      </c>
      <c r="D22" s="26" t="s">
        <v>111</v>
      </c>
      <c r="E22" s="34">
        <v>2002</v>
      </c>
      <c r="F22" s="73">
        <f t="shared" si="0"/>
        <v>161.55205578264008</v>
      </c>
      <c r="G22" s="1">
        <v>33</v>
      </c>
      <c r="H22" s="73">
        <f t="shared" si="1"/>
        <v>392.92572008113586</v>
      </c>
      <c r="I22" s="1">
        <v>4</v>
      </c>
      <c r="J22" s="3">
        <f t="shared" si="2"/>
        <v>554.47777586377595</v>
      </c>
      <c r="K22" s="1">
        <v>18</v>
      </c>
      <c r="L22" s="5"/>
      <c r="M22" s="28">
        <v>177.77428481609556</v>
      </c>
      <c r="N22" s="28">
        <v>161.55205578264008</v>
      </c>
      <c r="O22" s="28">
        <v>178.26572008113592</v>
      </c>
      <c r="P22" s="3">
        <v>0</v>
      </c>
      <c r="Q22" s="3">
        <v>214.66</v>
      </c>
      <c r="R22" s="16"/>
      <c r="S22"/>
      <c r="T22"/>
      <c r="U22" s="35"/>
      <c r="V22" s="35"/>
    </row>
    <row r="23" spans="1:22" x14ac:dyDescent="0.25">
      <c r="A23" s="72">
        <v>19</v>
      </c>
      <c r="B23" s="26" t="s">
        <v>108</v>
      </c>
      <c r="C23" s="34" t="s">
        <v>39</v>
      </c>
      <c r="D23" s="26" t="s">
        <v>40</v>
      </c>
      <c r="E23" s="34">
        <v>2000</v>
      </c>
      <c r="F23" s="73">
        <f t="shared" si="0"/>
        <v>185.93969144460027</v>
      </c>
      <c r="G23" s="1">
        <v>26</v>
      </c>
      <c r="H23" s="73">
        <f t="shared" si="1"/>
        <v>347.97324520654774</v>
      </c>
      <c r="I23" s="1">
        <v>8</v>
      </c>
      <c r="J23" s="3">
        <f t="shared" si="2"/>
        <v>533.91293665114802</v>
      </c>
      <c r="K23" s="1">
        <v>19</v>
      </c>
      <c r="L23" s="28">
        <v>185.93969144460027</v>
      </c>
      <c r="M23" s="28">
        <v>180.72933039924553</v>
      </c>
      <c r="N23" s="28">
        <v>0</v>
      </c>
      <c r="O23" s="28">
        <v>167.24391480730225</v>
      </c>
      <c r="P23" s="29">
        <v>0</v>
      </c>
      <c r="Q23" s="29">
        <v>0</v>
      </c>
      <c r="R23" s="16"/>
      <c r="S23"/>
      <c r="T23"/>
      <c r="V23" s="35"/>
    </row>
    <row r="24" spans="1:22" x14ac:dyDescent="0.25">
      <c r="A24" s="72">
        <v>20</v>
      </c>
      <c r="B24" s="26" t="s">
        <v>163</v>
      </c>
      <c r="C24" s="34" t="s">
        <v>41</v>
      </c>
      <c r="D24" s="26" t="s">
        <v>119</v>
      </c>
      <c r="E24" s="34">
        <v>2002</v>
      </c>
      <c r="F24" s="73">
        <f t="shared" si="0"/>
        <v>355.71534361851332</v>
      </c>
      <c r="G24" s="1">
        <v>10</v>
      </c>
      <c r="H24" s="73">
        <f t="shared" si="1"/>
        <v>167.30999999999997</v>
      </c>
      <c r="I24" s="1">
        <v>21</v>
      </c>
      <c r="J24" s="3">
        <f t="shared" si="2"/>
        <v>523.02534361851326</v>
      </c>
      <c r="K24" s="1">
        <v>20</v>
      </c>
      <c r="L24" s="28">
        <v>169.6353436185133</v>
      </c>
      <c r="M24" s="28">
        <v>143.53976736875197</v>
      </c>
      <c r="N24" s="29">
        <v>0</v>
      </c>
      <c r="O24" s="29"/>
      <c r="P24" s="3">
        <v>186.08</v>
      </c>
      <c r="Q24" s="3">
        <v>167.31</v>
      </c>
      <c r="R24" s="16"/>
      <c r="S24"/>
      <c r="T24"/>
      <c r="U24" s="35"/>
      <c r="V24" s="35"/>
    </row>
    <row r="25" spans="1:22" x14ac:dyDescent="0.25">
      <c r="A25" s="72">
        <v>21</v>
      </c>
      <c r="B25" s="26" t="s">
        <v>8</v>
      </c>
      <c r="C25" s="34" t="s">
        <v>39</v>
      </c>
      <c r="D25" s="26" t="s">
        <v>114</v>
      </c>
      <c r="E25" s="34">
        <v>2000</v>
      </c>
      <c r="F25" s="73">
        <f t="shared" si="0"/>
        <v>365.08447352385048</v>
      </c>
      <c r="G25" s="1">
        <v>6</v>
      </c>
      <c r="H25" s="73">
        <f t="shared" si="1"/>
        <v>118.67337315309652</v>
      </c>
      <c r="I25" s="1">
        <v>45</v>
      </c>
      <c r="J25" s="3">
        <f t="shared" si="2"/>
        <v>483.757846676947</v>
      </c>
      <c r="K25" s="1">
        <v>21</v>
      </c>
      <c r="L25" s="28">
        <v>182.04768583450209</v>
      </c>
      <c r="M25" s="28">
        <v>118.67337315309652</v>
      </c>
      <c r="N25" s="28">
        <v>183.03678768934839</v>
      </c>
      <c r="O25" s="3">
        <v>0</v>
      </c>
      <c r="P25" s="29">
        <v>0</v>
      </c>
      <c r="Q25" s="29">
        <v>0</v>
      </c>
      <c r="R25" s="16"/>
      <c r="S25"/>
      <c r="T25"/>
      <c r="U25" s="35"/>
      <c r="V25" s="35"/>
    </row>
    <row r="26" spans="1:22" x14ac:dyDescent="0.25">
      <c r="A26" s="72">
        <v>22</v>
      </c>
      <c r="B26" s="26" t="s">
        <v>206</v>
      </c>
      <c r="C26" s="34" t="s">
        <v>41</v>
      </c>
      <c r="D26" s="26" t="s">
        <v>111</v>
      </c>
      <c r="E26" s="34">
        <v>2002</v>
      </c>
      <c r="F26" s="73">
        <f t="shared" si="0"/>
        <v>343.37063717239721</v>
      </c>
      <c r="G26" s="1">
        <v>14</v>
      </c>
      <c r="H26" s="73">
        <f t="shared" si="1"/>
        <v>136.14858012170384</v>
      </c>
      <c r="I26" s="1">
        <v>37</v>
      </c>
      <c r="J26" s="3">
        <f t="shared" si="2"/>
        <v>479.51921729410105</v>
      </c>
      <c r="K26" s="1">
        <v>22</v>
      </c>
      <c r="L26" s="28">
        <v>0</v>
      </c>
      <c r="M26" s="28">
        <v>0</v>
      </c>
      <c r="N26" s="28">
        <v>171.65063717239721</v>
      </c>
      <c r="O26" s="28">
        <v>136.14858012170384</v>
      </c>
      <c r="P26" s="3">
        <v>171.72</v>
      </c>
      <c r="Q26" s="3">
        <v>0</v>
      </c>
      <c r="R26" s="16"/>
    </row>
    <row r="27" spans="1:22" x14ac:dyDescent="0.25">
      <c r="A27" s="72">
        <v>23</v>
      </c>
      <c r="B27" s="26" t="s">
        <v>158</v>
      </c>
      <c r="C27" s="34">
        <v>1</v>
      </c>
      <c r="D27" s="26" t="s">
        <v>113</v>
      </c>
      <c r="E27" s="34">
        <v>2003</v>
      </c>
      <c r="F27" s="73">
        <f t="shared" si="0"/>
        <v>316.18932496382405</v>
      </c>
      <c r="G27" s="1">
        <v>20</v>
      </c>
      <c r="H27" s="73">
        <f t="shared" si="1"/>
        <v>155.54856963219115</v>
      </c>
      <c r="I27" s="1">
        <v>28</v>
      </c>
      <c r="J27" s="3">
        <f t="shared" si="2"/>
        <v>471.73789459601517</v>
      </c>
      <c r="K27" s="1">
        <v>23</v>
      </c>
      <c r="L27" s="28">
        <v>141.58485273492286</v>
      </c>
      <c r="M27" s="28">
        <v>155.54856963219115</v>
      </c>
      <c r="N27" s="28">
        <v>174.60447222890119</v>
      </c>
      <c r="O27" s="28">
        <v>0</v>
      </c>
      <c r="P27" s="29">
        <v>0</v>
      </c>
      <c r="Q27" s="29">
        <v>0</v>
      </c>
      <c r="R27" s="16"/>
      <c r="U27" s="35"/>
      <c r="V27" s="35"/>
    </row>
    <row r="28" spans="1:22" x14ac:dyDescent="0.25">
      <c r="A28" s="72">
        <v>24</v>
      </c>
      <c r="B28" s="26" t="s">
        <v>162</v>
      </c>
      <c r="C28" s="34">
        <v>2</v>
      </c>
      <c r="D28" s="26" t="s">
        <v>114</v>
      </c>
      <c r="E28" s="34">
        <v>2004</v>
      </c>
      <c r="F28" s="73">
        <f t="shared" si="0"/>
        <v>179.76858345021037</v>
      </c>
      <c r="G28" s="1">
        <v>27</v>
      </c>
      <c r="H28" s="73">
        <f t="shared" si="1"/>
        <v>261.1132732667914</v>
      </c>
      <c r="I28" s="1">
        <v>18</v>
      </c>
      <c r="J28" s="3">
        <f t="shared" si="2"/>
        <v>440.88185671700177</v>
      </c>
      <c r="K28" s="1">
        <v>24</v>
      </c>
      <c r="L28" s="28">
        <v>179.76858345021037</v>
      </c>
      <c r="M28" s="28">
        <v>146.02326312480355</v>
      </c>
      <c r="N28" s="28">
        <v>0</v>
      </c>
      <c r="O28" s="28">
        <v>115.09001014198786</v>
      </c>
      <c r="P28" s="29">
        <v>0</v>
      </c>
      <c r="Q28" s="29">
        <v>0</v>
      </c>
      <c r="R28" s="16"/>
      <c r="U28" s="35"/>
      <c r="V28" s="35"/>
    </row>
    <row r="29" spans="1:22" x14ac:dyDescent="0.25">
      <c r="A29" s="72">
        <v>25</v>
      </c>
      <c r="B29" s="26" t="s">
        <v>211</v>
      </c>
      <c r="C29" s="5">
        <v>2</v>
      </c>
      <c r="D29" s="26" t="s">
        <v>112</v>
      </c>
      <c r="E29" s="34">
        <v>2005</v>
      </c>
      <c r="F29" s="73">
        <f t="shared" si="0"/>
        <v>278.00597499398896</v>
      </c>
      <c r="G29" s="1">
        <v>24</v>
      </c>
      <c r="H29" s="73">
        <f t="shared" si="1"/>
        <v>150.35</v>
      </c>
      <c r="I29" s="1">
        <v>30</v>
      </c>
      <c r="J29" s="3">
        <f t="shared" si="2"/>
        <v>428.35597499398898</v>
      </c>
      <c r="K29" s="1">
        <v>25</v>
      </c>
      <c r="L29" s="29">
        <v>0</v>
      </c>
      <c r="M29" s="29">
        <v>0</v>
      </c>
      <c r="N29" s="28">
        <v>115.85597499398892</v>
      </c>
      <c r="O29" s="3">
        <v>0</v>
      </c>
      <c r="P29" s="3">
        <v>162.15</v>
      </c>
      <c r="Q29" s="3">
        <v>150.35</v>
      </c>
      <c r="R29" s="16"/>
      <c r="U29" s="35"/>
      <c r="V29" s="35"/>
    </row>
    <row r="30" spans="1:22" x14ac:dyDescent="0.25">
      <c r="A30" s="72">
        <v>26</v>
      </c>
      <c r="B30" s="26" t="s">
        <v>210</v>
      </c>
      <c r="C30" s="39">
        <v>2</v>
      </c>
      <c r="D30" s="26" t="s">
        <v>112</v>
      </c>
      <c r="E30" s="34">
        <v>2005</v>
      </c>
      <c r="F30" s="73">
        <f t="shared" si="0"/>
        <v>289.81882423659533</v>
      </c>
      <c r="G30" s="1">
        <v>22</v>
      </c>
      <c r="H30" s="73">
        <f t="shared" si="1"/>
        <v>136.16</v>
      </c>
      <c r="I30" s="1">
        <v>36</v>
      </c>
      <c r="J30" s="3">
        <f t="shared" si="2"/>
        <v>425.9788242365953</v>
      </c>
      <c r="K30" s="1">
        <v>26</v>
      </c>
      <c r="L30" s="29">
        <v>0</v>
      </c>
      <c r="M30" s="29">
        <v>0</v>
      </c>
      <c r="N30" s="28">
        <v>118.70882423659533</v>
      </c>
      <c r="O30" s="28">
        <v>0</v>
      </c>
      <c r="P30" s="3">
        <v>171.11</v>
      </c>
      <c r="Q30" s="3">
        <v>136.16</v>
      </c>
      <c r="R30" s="16"/>
      <c r="U30" s="35"/>
      <c r="V30" s="35"/>
    </row>
    <row r="31" spans="1:22" x14ac:dyDescent="0.25">
      <c r="A31" s="72">
        <v>27</v>
      </c>
      <c r="B31" s="26" t="s">
        <v>166</v>
      </c>
      <c r="C31" s="34">
        <v>2</v>
      </c>
      <c r="D31" s="26" t="s">
        <v>116</v>
      </c>
      <c r="E31" s="34">
        <v>2004</v>
      </c>
      <c r="F31" s="73">
        <f t="shared" si="0"/>
        <v>289.43416549789617</v>
      </c>
      <c r="G31" s="1">
        <v>23</v>
      </c>
      <c r="H31" s="73">
        <f t="shared" si="1"/>
        <v>130.43068217541656</v>
      </c>
      <c r="I31" s="1">
        <v>38</v>
      </c>
      <c r="J31" s="3">
        <f t="shared" si="2"/>
        <v>419.86484767331274</v>
      </c>
      <c r="K31" s="1">
        <v>27</v>
      </c>
      <c r="L31" s="28">
        <v>127.3141654978962</v>
      </c>
      <c r="M31" s="28">
        <v>130.43068217541656</v>
      </c>
      <c r="N31" s="29">
        <v>0</v>
      </c>
      <c r="O31" s="29">
        <v>0</v>
      </c>
      <c r="P31" s="3">
        <v>162.12</v>
      </c>
      <c r="Q31" s="3">
        <v>0</v>
      </c>
      <c r="R31" s="27"/>
      <c r="S31"/>
      <c r="T31"/>
      <c r="U31" s="35"/>
      <c r="V31" s="35"/>
    </row>
    <row r="32" spans="1:22" x14ac:dyDescent="0.25">
      <c r="A32" s="72">
        <v>28</v>
      </c>
      <c r="B32" s="38" t="s">
        <v>192</v>
      </c>
      <c r="C32" s="34"/>
      <c r="D32" s="26"/>
      <c r="E32" s="34"/>
      <c r="F32" s="73">
        <f t="shared" si="0"/>
        <v>199.27</v>
      </c>
      <c r="G32" s="1">
        <v>25</v>
      </c>
      <c r="H32" s="73">
        <f t="shared" si="1"/>
        <v>149.91</v>
      </c>
      <c r="I32" s="1">
        <v>31</v>
      </c>
      <c r="J32" s="3">
        <f t="shared" si="2"/>
        <v>349.18</v>
      </c>
      <c r="K32" s="1">
        <v>28</v>
      </c>
      <c r="L32" s="29">
        <v>0</v>
      </c>
      <c r="M32" s="29">
        <v>0</v>
      </c>
      <c r="N32" s="28"/>
      <c r="O32" s="4"/>
      <c r="P32" s="3">
        <v>199.27</v>
      </c>
      <c r="Q32" s="3">
        <v>149.91</v>
      </c>
      <c r="R32" s="16"/>
      <c r="S32"/>
      <c r="T32"/>
      <c r="U32" s="35"/>
      <c r="V32" s="35"/>
    </row>
    <row r="33" spans="1:22" x14ac:dyDescent="0.25">
      <c r="A33" s="72">
        <v>29</v>
      </c>
      <c r="B33" s="26" t="s">
        <v>134</v>
      </c>
      <c r="C33" s="34">
        <v>1</v>
      </c>
      <c r="D33" s="26" t="s">
        <v>128</v>
      </c>
      <c r="E33" s="34">
        <v>2002</v>
      </c>
      <c r="F33" s="73">
        <f t="shared" si="0"/>
        <v>167.1107994389902</v>
      </c>
      <c r="G33" s="1">
        <v>31</v>
      </c>
      <c r="H33" s="73">
        <f t="shared" si="1"/>
        <v>164.75950958817981</v>
      </c>
      <c r="I33" s="1">
        <v>23</v>
      </c>
      <c r="J33" s="3">
        <f t="shared" si="2"/>
        <v>331.87030902717004</v>
      </c>
      <c r="K33" s="1">
        <v>29</v>
      </c>
      <c r="L33" s="28">
        <v>167.1107994389902</v>
      </c>
      <c r="M33" s="28">
        <v>164.75950958817981</v>
      </c>
      <c r="N33" s="29">
        <v>0</v>
      </c>
      <c r="O33" s="29">
        <v>0</v>
      </c>
      <c r="P33" s="29">
        <v>0</v>
      </c>
      <c r="Q33" s="29">
        <v>0</v>
      </c>
      <c r="R33" s="16"/>
      <c r="S33"/>
      <c r="T33"/>
      <c r="U33" s="35"/>
      <c r="V33" s="35"/>
    </row>
    <row r="34" spans="1:22" x14ac:dyDescent="0.25">
      <c r="A34" s="72">
        <v>30</v>
      </c>
      <c r="B34" s="26" t="s">
        <v>135</v>
      </c>
      <c r="C34" s="34" t="s">
        <v>41</v>
      </c>
      <c r="D34" s="26" t="s">
        <v>120</v>
      </c>
      <c r="E34" s="34">
        <v>2001</v>
      </c>
      <c r="F34" s="73">
        <f t="shared" si="0"/>
        <v>172.19495091164097</v>
      </c>
      <c r="G34" s="1">
        <v>29</v>
      </c>
      <c r="H34" s="73">
        <f t="shared" si="1"/>
        <v>157.5919522162842</v>
      </c>
      <c r="I34" s="1">
        <v>26</v>
      </c>
      <c r="J34" s="3">
        <f t="shared" si="2"/>
        <v>329.78690312792514</v>
      </c>
      <c r="K34" s="1">
        <v>30</v>
      </c>
      <c r="L34" s="28">
        <v>172.19495091164097</v>
      </c>
      <c r="M34" s="28">
        <v>157.5919522162842</v>
      </c>
      <c r="N34" s="29">
        <v>0</v>
      </c>
      <c r="O34" s="29">
        <v>0</v>
      </c>
      <c r="P34" s="29">
        <v>0</v>
      </c>
      <c r="Q34" s="29">
        <v>0</v>
      </c>
      <c r="R34" s="27"/>
    </row>
    <row r="35" spans="1:22" x14ac:dyDescent="0.25">
      <c r="A35" s="72">
        <v>31</v>
      </c>
      <c r="B35" s="26" t="s">
        <v>67</v>
      </c>
      <c r="C35" s="34" t="s">
        <v>41</v>
      </c>
      <c r="D35" s="26" t="s">
        <v>111</v>
      </c>
      <c r="E35" s="34">
        <v>2001</v>
      </c>
      <c r="F35" s="73">
        <f t="shared" si="0"/>
        <v>178.25</v>
      </c>
      <c r="G35" s="1">
        <v>28</v>
      </c>
      <c r="H35" s="73">
        <f t="shared" si="1"/>
        <v>145.1744734360264</v>
      </c>
      <c r="I35" s="1">
        <v>33</v>
      </c>
      <c r="J35" s="3">
        <f t="shared" si="2"/>
        <v>323.4244734360264</v>
      </c>
      <c r="K35" s="1">
        <v>31</v>
      </c>
      <c r="L35" s="28">
        <v>0</v>
      </c>
      <c r="M35" s="28">
        <v>145.1744734360264</v>
      </c>
      <c r="N35" s="29">
        <v>0</v>
      </c>
      <c r="O35" s="29"/>
      <c r="P35" s="3">
        <v>178.25</v>
      </c>
      <c r="Q35" s="3">
        <v>0</v>
      </c>
      <c r="R35" s="16"/>
    </row>
    <row r="36" spans="1:22" x14ac:dyDescent="0.25">
      <c r="A36" s="72">
        <v>32</v>
      </c>
      <c r="B36" s="38" t="s">
        <v>259</v>
      </c>
      <c r="C36" s="34"/>
      <c r="D36" s="26"/>
      <c r="E36" s="34"/>
      <c r="F36" s="73">
        <f t="shared" si="0"/>
        <v>151.47</v>
      </c>
      <c r="G36" s="1">
        <v>38</v>
      </c>
      <c r="H36" s="73">
        <f t="shared" si="1"/>
        <v>166.02</v>
      </c>
      <c r="I36" s="1">
        <v>22</v>
      </c>
      <c r="J36" s="3">
        <f t="shared" si="2"/>
        <v>317.49</v>
      </c>
      <c r="K36" s="1">
        <v>32</v>
      </c>
      <c r="L36" s="29">
        <v>0</v>
      </c>
      <c r="M36" s="29">
        <v>0</v>
      </c>
      <c r="N36" s="28"/>
      <c r="O36" s="4"/>
      <c r="P36" s="3">
        <v>151.47</v>
      </c>
      <c r="Q36" s="3">
        <v>166.02</v>
      </c>
      <c r="S36"/>
      <c r="T36"/>
    </row>
    <row r="37" spans="1:22" x14ac:dyDescent="0.25">
      <c r="A37" s="72">
        <v>33</v>
      </c>
      <c r="B37" s="26" t="s">
        <v>10</v>
      </c>
      <c r="C37" s="34" t="s">
        <v>39</v>
      </c>
      <c r="D37" s="26" t="s">
        <v>40</v>
      </c>
      <c r="E37" s="34">
        <v>2001</v>
      </c>
      <c r="F37" s="73">
        <f t="shared" ref="F37:F61" si="3">SUM(L37,N37,P37)-MIN(L37,N37,P37)</f>
        <v>156.62692847124825</v>
      </c>
      <c r="G37" s="1">
        <v>37</v>
      </c>
      <c r="H37" s="73">
        <f t="shared" ref="H37:H61" si="4">SUM(M37,O37,Q37)-MIN(M37,O37,Q37)</f>
        <v>142.9739075762339</v>
      </c>
      <c r="I37" s="1">
        <v>35</v>
      </c>
      <c r="J37" s="3">
        <f t="shared" ref="J37:J61" si="5">F37+H37</f>
        <v>299.60083604748218</v>
      </c>
      <c r="K37" s="1">
        <v>33</v>
      </c>
      <c r="L37" s="28">
        <v>156.62692847124825</v>
      </c>
      <c r="M37" s="28">
        <v>142.9739075762339</v>
      </c>
      <c r="N37" s="28"/>
      <c r="O37" s="4"/>
      <c r="P37" s="29">
        <v>0</v>
      </c>
      <c r="Q37" s="29">
        <v>0</v>
      </c>
      <c r="S37"/>
      <c r="T37"/>
    </row>
    <row r="38" spans="1:22" x14ac:dyDescent="0.25">
      <c r="A38" s="72">
        <v>34</v>
      </c>
      <c r="B38" s="26" t="s">
        <v>92</v>
      </c>
      <c r="C38" s="34" t="s">
        <v>41</v>
      </c>
      <c r="D38" s="26" t="s">
        <v>168</v>
      </c>
      <c r="E38" s="34">
        <v>2004</v>
      </c>
      <c r="F38" s="73">
        <f t="shared" si="3"/>
        <v>169.74053295932677</v>
      </c>
      <c r="G38" s="1">
        <v>30</v>
      </c>
      <c r="H38" s="73">
        <f t="shared" si="4"/>
        <v>122.38289845960391</v>
      </c>
      <c r="I38" s="1">
        <v>43</v>
      </c>
      <c r="J38" s="3">
        <f t="shared" si="5"/>
        <v>292.12343141893069</v>
      </c>
      <c r="K38" s="1">
        <v>34</v>
      </c>
      <c r="L38" s="28">
        <v>169.74053295932677</v>
      </c>
      <c r="M38" s="28">
        <v>122.38289845960391</v>
      </c>
      <c r="N38" s="29">
        <v>0</v>
      </c>
      <c r="O38" s="29">
        <v>0</v>
      </c>
      <c r="P38" s="29">
        <v>0</v>
      </c>
      <c r="Q38" s="29">
        <v>0</v>
      </c>
      <c r="S38"/>
      <c r="T38"/>
    </row>
    <row r="39" spans="1:22" x14ac:dyDescent="0.25">
      <c r="A39" s="72">
        <v>35</v>
      </c>
      <c r="B39" s="38" t="s">
        <v>260</v>
      </c>
      <c r="C39" s="34"/>
      <c r="D39" s="26"/>
      <c r="E39" s="34"/>
      <c r="F39" s="73">
        <f t="shared" si="3"/>
        <v>160.87</v>
      </c>
      <c r="G39" s="1">
        <v>34</v>
      </c>
      <c r="H39" s="73">
        <f t="shared" si="4"/>
        <v>125.17</v>
      </c>
      <c r="I39" s="1">
        <v>41</v>
      </c>
      <c r="J39" s="3">
        <f t="shared" si="5"/>
        <v>286.04000000000002</v>
      </c>
      <c r="K39" s="1">
        <v>35</v>
      </c>
      <c r="L39" s="29">
        <v>0</v>
      </c>
      <c r="M39" s="29">
        <v>0</v>
      </c>
      <c r="N39" s="28"/>
      <c r="O39" s="4"/>
      <c r="P39" s="3">
        <v>160.87</v>
      </c>
      <c r="Q39" s="3">
        <v>125.17</v>
      </c>
      <c r="S39"/>
      <c r="T39"/>
    </row>
    <row r="40" spans="1:22" x14ac:dyDescent="0.25">
      <c r="A40" s="72">
        <v>36</v>
      </c>
      <c r="B40" s="26" t="s">
        <v>159</v>
      </c>
      <c r="C40" s="34">
        <v>2</v>
      </c>
      <c r="D40" s="26" t="s">
        <v>43</v>
      </c>
      <c r="E40" s="34">
        <v>2004</v>
      </c>
      <c r="F40" s="73">
        <f t="shared" si="3"/>
        <v>111.60589060308554</v>
      </c>
      <c r="G40" s="1">
        <v>42</v>
      </c>
      <c r="H40" s="73">
        <f t="shared" si="4"/>
        <v>154.66834328827412</v>
      </c>
      <c r="I40" s="1">
        <v>29</v>
      </c>
      <c r="J40" s="3">
        <f t="shared" si="5"/>
        <v>266.27423389135964</v>
      </c>
      <c r="K40" s="1">
        <v>36</v>
      </c>
      <c r="L40" s="28">
        <v>111.60589060308554</v>
      </c>
      <c r="M40" s="28">
        <v>154.66834328827412</v>
      </c>
      <c r="N40" s="29">
        <v>0</v>
      </c>
      <c r="O40" s="29">
        <v>0</v>
      </c>
      <c r="P40" s="29">
        <v>0</v>
      </c>
      <c r="Q40" s="29">
        <v>0</v>
      </c>
      <c r="S40"/>
      <c r="T40"/>
    </row>
    <row r="41" spans="1:22" x14ac:dyDescent="0.25">
      <c r="A41" s="72">
        <v>37</v>
      </c>
      <c r="B41" s="26" t="s">
        <v>138</v>
      </c>
      <c r="C41" s="34" t="s">
        <v>41</v>
      </c>
      <c r="D41" s="26" t="s">
        <v>111</v>
      </c>
      <c r="E41" s="34">
        <v>2003</v>
      </c>
      <c r="F41" s="73">
        <f t="shared" si="3"/>
        <v>162.27999999999997</v>
      </c>
      <c r="G41" s="1">
        <v>32</v>
      </c>
      <c r="H41" s="73">
        <f t="shared" si="4"/>
        <v>95.90000000000002</v>
      </c>
      <c r="I41" s="1">
        <v>48</v>
      </c>
      <c r="J41" s="3">
        <f t="shared" si="5"/>
        <v>258.18</v>
      </c>
      <c r="K41" s="1">
        <v>37</v>
      </c>
      <c r="L41" s="28">
        <v>159.53716690042074</v>
      </c>
      <c r="M41" s="28">
        <v>93.335429110342673</v>
      </c>
      <c r="N41" s="29"/>
      <c r="O41" s="29"/>
      <c r="P41" s="3">
        <v>162.28</v>
      </c>
      <c r="Q41" s="3">
        <v>95.9</v>
      </c>
      <c r="S41"/>
      <c r="T41"/>
    </row>
    <row r="42" spans="1:22" x14ac:dyDescent="0.25">
      <c r="A42" s="72">
        <v>38</v>
      </c>
      <c r="B42" s="26" t="s">
        <v>170</v>
      </c>
      <c r="C42" s="34">
        <v>2</v>
      </c>
      <c r="D42" s="26" t="s">
        <v>114</v>
      </c>
      <c r="E42" s="34">
        <v>2004</v>
      </c>
      <c r="F42" s="73">
        <f t="shared" si="3"/>
        <v>133.48527349228613</v>
      </c>
      <c r="G42" s="1">
        <v>40</v>
      </c>
      <c r="H42" s="73">
        <f t="shared" si="4"/>
        <v>123.73467463061931</v>
      </c>
      <c r="I42" s="1">
        <v>42</v>
      </c>
      <c r="J42" s="3">
        <f t="shared" si="5"/>
        <v>257.21994812290541</v>
      </c>
      <c r="K42" s="1">
        <v>38</v>
      </c>
      <c r="L42" s="28">
        <v>133.48527349228613</v>
      </c>
      <c r="M42" s="28">
        <v>123.73467463061931</v>
      </c>
      <c r="N42" s="29">
        <v>0</v>
      </c>
      <c r="O42" s="29">
        <v>0</v>
      </c>
      <c r="P42" s="29">
        <v>0</v>
      </c>
      <c r="Q42" s="29">
        <v>0</v>
      </c>
      <c r="S42"/>
      <c r="T42"/>
    </row>
    <row r="43" spans="1:22" x14ac:dyDescent="0.25">
      <c r="A43" s="72">
        <v>39</v>
      </c>
      <c r="B43" s="38" t="s">
        <v>250</v>
      </c>
      <c r="C43" s="34"/>
      <c r="D43" s="26"/>
      <c r="E43" s="34"/>
      <c r="F43" s="73">
        <f t="shared" si="3"/>
        <v>94.9</v>
      </c>
      <c r="G43" s="1">
        <v>48</v>
      </c>
      <c r="H43" s="73">
        <f t="shared" si="4"/>
        <v>160.34</v>
      </c>
      <c r="I43" s="1">
        <v>25</v>
      </c>
      <c r="J43" s="3">
        <f t="shared" si="5"/>
        <v>255.24</v>
      </c>
      <c r="K43" s="1">
        <v>39</v>
      </c>
      <c r="L43" s="29">
        <v>0</v>
      </c>
      <c r="M43" s="29">
        <v>0</v>
      </c>
      <c r="N43" s="28"/>
      <c r="O43" s="4"/>
      <c r="P43" s="3">
        <v>94.9</v>
      </c>
      <c r="Q43" s="3">
        <v>160.34</v>
      </c>
      <c r="S43"/>
      <c r="T43"/>
    </row>
    <row r="44" spans="1:22" x14ac:dyDescent="0.25">
      <c r="A44" s="72">
        <v>40</v>
      </c>
      <c r="B44" s="26" t="s">
        <v>172</v>
      </c>
      <c r="C44" s="34">
        <v>2</v>
      </c>
      <c r="D44" s="26" t="s">
        <v>111</v>
      </c>
      <c r="E44" s="34">
        <v>2004</v>
      </c>
      <c r="F44" s="73">
        <f t="shared" si="3"/>
        <v>148.77279102384293</v>
      </c>
      <c r="G44" s="1">
        <v>39</v>
      </c>
      <c r="H44" s="73">
        <f t="shared" si="4"/>
        <v>106.41307764853818</v>
      </c>
      <c r="I44" s="1">
        <v>46</v>
      </c>
      <c r="J44" s="3">
        <f t="shared" si="5"/>
        <v>255.1858686723811</v>
      </c>
      <c r="K44" s="1">
        <v>40</v>
      </c>
      <c r="L44" s="28">
        <v>148.77279102384293</v>
      </c>
      <c r="M44" s="28">
        <v>106.41307764853818</v>
      </c>
      <c r="N44" s="29"/>
      <c r="O44" s="29"/>
      <c r="P44" s="29">
        <v>0</v>
      </c>
      <c r="Q44" s="29">
        <v>0</v>
      </c>
      <c r="S44"/>
      <c r="T44"/>
    </row>
    <row r="45" spans="1:22" x14ac:dyDescent="0.25">
      <c r="A45" s="72">
        <v>41</v>
      </c>
      <c r="B45" s="26" t="s">
        <v>137</v>
      </c>
      <c r="C45" s="34" t="s">
        <v>41</v>
      </c>
      <c r="D45" s="26" t="s">
        <v>111</v>
      </c>
      <c r="E45" s="34">
        <v>2003</v>
      </c>
      <c r="F45" s="73">
        <f t="shared" si="3"/>
        <v>107.46844319775595</v>
      </c>
      <c r="G45" s="1">
        <v>44</v>
      </c>
      <c r="H45" s="73">
        <f t="shared" si="4"/>
        <v>145.89751650424395</v>
      </c>
      <c r="I45" s="1">
        <v>32</v>
      </c>
      <c r="J45" s="3">
        <f t="shared" si="5"/>
        <v>253.36595970199988</v>
      </c>
      <c r="K45" s="1">
        <v>41</v>
      </c>
      <c r="L45" s="28">
        <v>107.46844319775595</v>
      </c>
      <c r="M45" s="28">
        <v>145.89751650424395</v>
      </c>
      <c r="N45" s="29">
        <v>0</v>
      </c>
      <c r="O45" s="29">
        <v>0</v>
      </c>
      <c r="P45" s="29">
        <v>0</v>
      </c>
      <c r="Q45" s="29">
        <v>0</v>
      </c>
      <c r="S45"/>
      <c r="T45"/>
    </row>
    <row r="46" spans="1:22" x14ac:dyDescent="0.25">
      <c r="A46" s="72">
        <v>42</v>
      </c>
      <c r="B46" s="26" t="s">
        <v>157</v>
      </c>
      <c r="C46" s="34">
        <v>2</v>
      </c>
      <c r="D46" s="26" t="s">
        <v>128</v>
      </c>
      <c r="E46" s="34">
        <v>2004</v>
      </c>
      <c r="F46" s="73">
        <f t="shared" si="3"/>
        <v>95.301542776998588</v>
      </c>
      <c r="G46" s="1">
        <v>47</v>
      </c>
      <c r="H46" s="73">
        <f t="shared" si="4"/>
        <v>157.18327569946558</v>
      </c>
      <c r="I46" s="1">
        <v>27</v>
      </c>
      <c r="J46" s="3">
        <f t="shared" si="5"/>
        <v>252.48481847646417</v>
      </c>
      <c r="K46" s="1">
        <v>42</v>
      </c>
      <c r="L46" s="28">
        <v>95.301542776998588</v>
      </c>
      <c r="M46" s="28">
        <v>157.18327569946558</v>
      </c>
      <c r="N46" s="29">
        <v>0</v>
      </c>
      <c r="O46" s="29">
        <v>0</v>
      </c>
      <c r="P46" s="29">
        <v>0</v>
      </c>
      <c r="Q46" s="29">
        <v>0</v>
      </c>
    </row>
    <row r="47" spans="1:22" x14ac:dyDescent="0.25">
      <c r="A47" s="72">
        <v>43</v>
      </c>
      <c r="B47" s="26" t="s">
        <v>177</v>
      </c>
      <c r="C47" s="34">
        <v>2</v>
      </c>
      <c r="D47" s="26" t="s">
        <v>165</v>
      </c>
      <c r="E47" s="34">
        <v>2002</v>
      </c>
      <c r="F47" s="73">
        <f t="shared" si="3"/>
        <v>73.141654978962123</v>
      </c>
      <c r="G47" s="1">
        <v>52</v>
      </c>
      <c r="H47" s="73">
        <f t="shared" si="4"/>
        <v>162.97</v>
      </c>
      <c r="I47" s="1">
        <v>24</v>
      </c>
      <c r="J47" s="3">
        <f t="shared" si="5"/>
        <v>236.11165497896212</v>
      </c>
      <c r="K47" s="1">
        <v>43</v>
      </c>
      <c r="L47" s="28">
        <v>73.141654978962123</v>
      </c>
      <c r="M47" s="28">
        <v>0</v>
      </c>
      <c r="N47" s="28"/>
      <c r="O47" s="4"/>
      <c r="P47" s="3">
        <v>0</v>
      </c>
      <c r="Q47" s="3">
        <v>162.97</v>
      </c>
    </row>
    <row r="48" spans="1:22" x14ac:dyDescent="0.25">
      <c r="A48" s="72">
        <v>44</v>
      </c>
      <c r="B48" s="26" t="s">
        <v>167</v>
      </c>
      <c r="C48" s="34" t="s">
        <v>41</v>
      </c>
      <c r="D48" s="26" t="s">
        <v>168</v>
      </c>
      <c r="E48" s="34">
        <v>2003</v>
      </c>
      <c r="F48" s="73">
        <f t="shared" si="3"/>
        <v>86.500701262272045</v>
      </c>
      <c r="G48" s="1">
        <v>50</v>
      </c>
      <c r="H48" s="73">
        <f t="shared" si="4"/>
        <v>129.70763910719901</v>
      </c>
      <c r="I48" s="1">
        <v>40</v>
      </c>
      <c r="J48" s="3">
        <f t="shared" si="5"/>
        <v>216.20834036947105</v>
      </c>
      <c r="K48" s="1">
        <v>44</v>
      </c>
      <c r="L48" s="28">
        <v>86.500701262272045</v>
      </c>
      <c r="M48" s="28">
        <v>129.70763910719901</v>
      </c>
      <c r="N48" s="29">
        <v>0</v>
      </c>
      <c r="O48" s="29">
        <v>0</v>
      </c>
      <c r="P48" s="29">
        <v>0</v>
      </c>
      <c r="Q48" s="29">
        <v>0</v>
      </c>
    </row>
    <row r="49" spans="1:20" x14ac:dyDescent="0.25">
      <c r="A49" s="72">
        <v>45</v>
      </c>
      <c r="B49" s="26" t="s">
        <v>136</v>
      </c>
      <c r="C49" s="34">
        <v>1</v>
      </c>
      <c r="D49" s="26" t="s">
        <v>128</v>
      </c>
      <c r="E49" s="34">
        <v>2004</v>
      </c>
      <c r="F49" s="73">
        <f t="shared" si="3"/>
        <v>92.706872370266467</v>
      </c>
      <c r="G49" s="1">
        <v>49</v>
      </c>
      <c r="H49" s="73">
        <f t="shared" si="4"/>
        <v>121.65985539138637</v>
      </c>
      <c r="I49" s="1">
        <v>44</v>
      </c>
      <c r="J49" s="3">
        <f t="shared" si="5"/>
        <v>214.36672776165284</v>
      </c>
      <c r="K49" s="1">
        <v>45</v>
      </c>
      <c r="L49" s="28">
        <v>92.706872370266467</v>
      </c>
      <c r="M49" s="28">
        <v>121.65985539138637</v>
      </c>
      <c r="N49" s="29">
        <v>0</v>
      </c>
      <c r="O49" s="29">
        <v>0</v>
      </c>
      <c r="P49" s="29">
        <v>0</v>
      </c>
      <c r="Q49" s="29">
        <v>0</v>
      </c>
    </row>
    <row r="50" spans="1:20" x14ac:dyDescent="0.25">
      <c r="A50" s="72">
        <v>46</v>
      </c>
      <c r="B50" s="26" t="s">
        <v>173</v>
      </c>
      <c r="C50" s="34">
        <v>3</v>
      </c>
      <c r="D50" s="26" t="s">
        <v>116</v>
      </c>
      <c r="E50" s="34">
        <v>2004</v>
      </c>
      <c r="F50" s="73">
        <f t="shared" si="3"/>
        <v>106.62692847124823</v>
      </c>
      <c r="G50" s="1">
        <v>45</v>
      </c>
      <c r="H50" s="73">
        <f t="shared" si="4"/>
        <v>104.18107513360577</v>
      </c>
      <c r="I50" s="1">
        <v>47</v>
      </c>
      <c r="J50" s="3">
        <f t="shared" si="5"/>
        <v>210.80800360485401</v>
      </c>
      <c r="K50" s="1">
        <v>46</v>
      </c>
      <c r="L50" s="28">
        <v>106.62692847124823</v>
      </c>
      <c r="M50" s="28">
        <v>104.18107513360577</v>
      </c>
      <c r="N50" s="29"/>
      <c r="O50" s="29"/>
      <c r="P50" s="29">
        <v>0</v>
      </c>
      <c r="Q50" s="29">
        <v>0</v>
      </c>
    </row>
    <row r="51" spans="1:20" x14ac:dyDescent="0.25">
      <c r="A51" s="72">
        <v>47</v>
      </c>
      <c r="B51" s="38" t="s">
        <v>249</v>
      </c>
      <c r="C51" s="34"/>
      <c r="D51" s="26"/>
      <c r="E51" s="34"/>
      <c r="F51" s="73">
        <f t="shared" si="3"/>
        <v>160.65</v>
      </c>
      <c r="G51" s="1">
        <v>35</v>
      </c>
      <c r="H51" s="73">
        <f t="shared" si="4"/>
        <v>0</v>
      </c>
      <c r="I51" s="1">
        <v>49</v>
      </c>
      <c r="J51" s="3">
        <f t="shared" si="5"/>
        <v>160.65</v>
      </c>
      <c r="K51" s="1">
        <v>47</v>
      </c>
      <c r="L51" s="29">
        <v>0</v>
      </c>
      <c r="M51" s="29">
        <v>0</v>
      </c>
      <c r="N51" s="28"/>
      <c r="O51" s="4"/>
      <c r="P51" s="3">
        <v>160.65</v>
      </c>
      <c r="Q51" s="3"/>
      <c r="S51"/>
      <c r="T51"/>
    </row>
    <row r="52" spans="1:20" x14ac:dyDescent="0.25">
      <c r="A52" s="72">
        <v>48</v>
      </c>
      <c r="B52" s="26" t="s">
        <v>175</v>
      </c>
      <c r="C52" s="34">
        <v>2</v>
      </c>
      <c r="D52" s="26" t="s">
        <v>113</v>
      </c>
      <c r="E52" s="34">
        <v>2004</v>
      </c>
      <c r="F52" s="73">
        <f t="shared" si="3"/>
        <v>160.5189340813464</v>
      </c>
      <c r="G52" s="1">
        <v>36</v>
      </c>
      <c r="H52" s="73">
        <f t="shared" si="4"/>
        <v>0</v>
      </c>
      <c r="I52" s="1">
        <v>50</v>
      </c>
      <c r="J52" s="3">
        <f t="shared" si="5"/>
        <v>160.5189340813464</v>
      </c>
      <c r="K52" s="1">
        <v>48</v>
      </c>
      <c r="L52" s="28">
        <v>160.5189340813464</v>
      </c>
      <c r="M52" s="28">
        <v>0</v>
      </c>
      <c r="N52" s="29"/>
      <c r="O52" s="29"/>
      <c r="P52" s="29">
        <v>0</v>
      </c>
      <c r="Q52" s="29">
        <v>0</v>
      </c>
      <c r="S52"/>
      <c r="T52"/>
    </row>
    <row r="53" spans="1:20" x14ac:dyDescent="0.25">
      <c r="A53" s="72">
        <v>49</v>
      </c>
      <c r="B53" s="26" t="s">
        <v>164</v>
      </c>
      <c r="C53" s="34">
        <v>2</v>
      </c>
      <c r="D53" s="26" t="s">
        <v>165</v>
      </c>
      <c r="E53" s="34">
        <v>2003</v>
      </c>
      <c r="F53" s="73">
        <f t="shared" si="3"/>
        <v>0</v>
      </c>
      <c r="G53" s="1">
        <v>53</v>
      </c>
      <c r="H53" s="73">
        <f t="shared" si="4"/>
        <v>143.44545740333231</v>
      </c>
      <c r="I53" s="1">
        <v>34</v>
      </c>
      <c r="J53" s="3">
        <f t="shared" si="5"/>
        <v>143.44545740333231</v>
      </c>
      <c r="K53" s="1">
        <v>49</v>
      </c>
      <c r="L53" s="28">
        <v>0</v>
      </c>
      <c r="M53" s="28">
        <v>143.44545740333231</v>
      </c>
      <c r="N53" s="29">
        <v>0</v>
      </c>
      <c r="O53" s="29"/>
      <c r="P53" s="29">
        <v>0</v>
      </c>
      <c r="Q53" s="29">
        <v>0</v>
      </c>
      <c r="S53"/>
      <c r="T53"/>
    </row>
    <row r="54" spans="1:20" x14ac:dyDescent="0.25">
      <c r="A54" s="72">
        <v>50</v>
      </c>
      <c r="B54" s="26" t="s">
        <v>207</v>
      </c>
      <c r="C54" s="39">
        <v>2</v>
      </c>
      <c r="D54" s="26" t="s">
        <v>40</v>
      </c>
      <c r="E54" s="34">
        <v>2005</v>
      </c>
      <c r="F54" s="73">
        <f t="shared" si="3"/>
        <v>0</v>
      </c>
      <c r="G54" s="1">
        <v>54</v>
      </c>
      <c r="H54" s="73">
        <f t="shared" si="4"/>
        <v>130.39807302231239</v>
      </c>
      <c r="I54" s="1">
        <v>39</v>
      </c>
      <c r="J54" s="3">
        <f t="shared" si="5"/>
        <v>130.39807302231239</v>
      </c>
      <c r="K54" s="1">
        <v>50</v>
      </c>
      <c r="L54" s="28">
        <v>0</v>
      </c>
      <c r="M54" s="28">
        <v>0</v>
      </c>
      <c r="N54" s="28">
        <v>0</v>
      </c>
      <c r="O54" s="28">
        <v>130.39807302231239</v>
      </c>
      <c r="P54" s="29">
        <v>0</v>
      </c>
      <c r="Q54" s="29">
        <v>0</v>
      </c>
      <c r="S54"/>
      <c r="T54"/>
    </row>
    <row r="55" spans="1:20" x14ac:dyDescent="0.25">
      <c r="A55" s="72">
        <v>51</v>
      </c>
      <c r="B55" s="26" t="s">
        <v>176</v>
      </c>
      <c r="C55" s="34">
        <v>1</v>
      </c>
      <c r="D55" s="26" t="s">
        <v>128</v>
      </c>
      <c r="E55" s="34">
        <v>2004</v>
      </c>
      <c r="F55" s="73">
        <f t="shared" si="3"/>
        <v>119.46002805049088</v>
      </c>
      <c r="G55" s="1">
        <v>41</v>
      </c>
      <c r="H55" s="73">
        <f t="shared" si="4"/>
        <v>0</v>
      </c>
      <c r="I55" s="1">
        <v>51</v>
      </c>
      <c r="J55" s="3">
        <f t="shared" si="5"/>
        <v>119.46002805049088</v>
      </c>
      <c r="K55" s="1">
        <v>51</v>
      </c>
      <c r="L55" s="28">
        <v>119.46002805049088</v>
      </c>
      <c r="M55" s="28">
        <v>0</v>
      </c>
      <c r="N55" s="29"/>
      <c r="O55" s="29"/>
      <c r="P55" s="29">
        <v>0</v>
      </c>
      <c r="Q55" s="29">
        <v>0</v>
      </c>
      <c r="S55"/>
      <c r="T55"/>
    </row>
    <row r="56" spans="1:20" x14ac:dyDescent="0.25">
      <c r="A56" s="72">
        <v>52</v>
      </c>
      <c r="B56" s="26" t="s">
        <v>212</v>
      </c>
      <c r="C56" s="34">
        <v>2</v>
      </c>
      <c r="D56" s="26" t="s">
        <v>40</v>
      </c>
      <c r="E56" s="34">
        <v>2004</v>
      </c>
      <c r="F56" s="73">
        <f t="shared" si="3"/>
        <v>107.77710988218318</v>
      </c>
      <c r="G56" s="1">
        <v>43</v>
      </c>
      <c r="H56" s="73">
        <f t="shared" si="4"/>
        <v>0</v>
      </c>
      <c r="I56" s="1">
        <v>52</v>
      </c>
      <c r="J56" s="3">
        <f t="shared" si="5"/>
        <v>107.77710988218318</v>
      </c>
      <c r="K56" s="1">
        <v>52</v>
      </c>
      <c r="L56" s="29">
        <v>0</v>
      </c>
      <c r="M56" s="29">
        <v>0</v>
      </c>
      <c r="N56" s="28">
        <v>107.77710988218318</v>
      </c>
      <c r="O56" s="28">
        <v>0</v>
      </c>
      <c r="P56" s="29">
        <v>0</v>
      </c>
      <c r="Q56" s="29">
        <v>0</v>
      </c>
      <c r="S56"/>
      <c r="T56"/>
    </row>
    <row r="57" spans="1:20" x14ac:dyDescent="0.25">
      <c r="A57" s="72">
        <v>53</v>
      </c>
      <c r="B57" s="83" t="s">
        <v>209</v>
      </c>
      <c r="C57" s="62">
        <v>2</v>
      </c>
      <c r="D57" s="61" t="s">
        <v>40</v>
      </c>
      <c r="E57" s="62">
        <v>2002</v>
      </c>
      <c r="F57" s="73">
        <f t="shared" si="3"/>
        <v>95.88603029574422</v>
      </c>
      <c r="G57" s="1">
        <v>46</v>
      </c>
      <c r="H57" s="73">
        <f t="shared" si="4"/>
        <v>0</v>
      </c>
      <c r="I57" s="1">
        <v>53</v>
      </c>
      <c r="J57" s="3">
        <f t="shared" si="5"/>
        <v>95.88603029574422</v>
      </c>
      <c r="K57" s="1">
        <v>53</v>
      </c>
      <c r="L57" s="66">
        <v>0</v>
      </c>
      <c r="M57" s="66">
        <v>0</v>
      </c>
      <c r="N57" s="65">
        <v>95.88603029574422</v>
      </c>
      <c r="O57" s="65">
        <v>0</v>
      </c>
      <c r="P57" s="66">
        <v>0</v>
      </c>
      <c r="Q57" s="66">
        <v>0</v>
      </c>
      <c r="S57"/>
      <c r="T57"/>
    </row>
    <row r="58" spans="1:20" x14ac:dyDescent="0.25">
      <c r="A58" s="72">
        <v>54</v>
      </c>
      <c r="B58" s="83" t="s">
        <v>178</v>
      </c>
      <c r="C58" s="62">
        <v>3</v>
      </c>
      <c r="D58" s="61" t="s">
        <v>113</v>
      </c>
      <c r="E58" s="62">
        <v>2002</v>
      </c>
      <c r="F58" s="73">
        <f t="shared" si="3"/>
        <v>84.18653576437589</v>
      </c>
      <c r="G58" s="1">
        <v>51</v>
      </c>
      <c r="H58" s="73">
        <f t="shared" si="4"/>
        <v>0</v>
      </c>
      <c r="I58" s="1">
        <v>54</v>
      </c>
      <c r="J58" s="3">
        <f t="shared" si="5"/>
        <v>84.18653576437589</v>
      </c>
      <c r="K58" s="1">
        <v>54</v>
      </c>
      <c r="L58" s="65">
        <v>84.18653576437589</v>
      </c>
      <c r="M58" s="65">
        <v>0</v>
      </c>
      <c r="N58" s="65"/>
      <c r="O58" s="10"/>
      <c r="P58" s="66">
        <v>0</v>
      </c>
      <c r="Q58" s="66">
        <v>0</v>
      </c>
      <c r="S58"/>
      <c r="T58"/>
    </row>
    <row r="59" spans="1:20" x14ac:dyDescent="0.25">
      <c r="A59" s="72">
        <v>55</v>
      </c>
      <c r="B59" s="83" t="s">
        <v>208</v>
      </c>
      <c r="C59" s="17">
        <v>2</v>
      </c>
      <c r="D59" s="61" t="s">
        <v>40</v>
      </c>
      <c r="E59" s="62">
        <v>2005</v>
      </c>
      <c r="F59" s="73">
        <f t="shared" si="3"/>
        <v>0</v>
      </c>
      <c r="G59" s="1">
        <v>55</v>
      </c>
      <c r="H59" s="73">
        <f t="shared" si="4"/>
        <v>0</v>
      </c>
      <c r="I59" s="1">
        <v>55</v>
      </c>
      <c r="J59" s="3">
        <f t="shared" si="5"/>
        <v>0</v>
      </c>
      <c r="K59" s="1">
        <v>55</v>
      </c>
      <c r="L59" s="84">
        <v>0</v>
      </c>
      <c r="M59" s="84">
        <v>0</v>
      </c>
      <c r="N59" s="65">
        <v>0</v>
      </c>
      <c r="O59" s="65">
        <v>0</v>
      </c>
      <c r="P59" s="84">
        <v>0</v>
      </c>
      <c r="Q59" s="84">
        <v>0</v>
      </c>
      <c r="S59"/>
      <c r="T59"/>
    </row>
    <row r="60" spans="1:20" x14ac:dyDescent="0.25">
      <c r="A60" s="72">
        <v>56</v>
      </c>
      <c r="B60" s="83" t="s">
        <v>99</v>
      </c>
      <c r="C60" s="62">
        <v>2</v>
      </c>
      <c r="D60" s="61" t="s">
        <v>115</v>
      </c>
      <c r="E60" s="62">
        <v>2003</v>
      </c>
      <c r="F60" s="73">
        <f t="shared" si="3"/>
        <v>0</v>
      </c>
      <c r="G60" s="1">
        <v>56</v>
      </c>
      <c r="H60" s="73">
        <f t="shared" si="4"/>
        <v>0</v>
      </c>
      <c r="I60" s="1">
        <v>56</v>
      </c>
      <c r="J60" s="3">
        <f t="shared" si="5"/>
        <v>0</v>
      </c>
      <c r="K60" s="1">
        <v>56</v>
      </c>
      <c r="L60" s="66">
        <v>0</v>
      </c>
      <c r="M60" s="66">
        <v>0</v>
      </c>
      <c r="N60" s="65"/>
      <c r="O60" s="10"/>
      <c r="P60" s="66">
        <v>0</v>
      </c>
      <c r="Q60" s="66">
        <v>0</v>
      </c>
      <c r="S60"/>
      <c r="T60"/>
    </row>
    <row r="61" spans="1:20" x14ac:dyDescent="0.25">
      <c r="A61" s="72">
        <v>57</v>
      </c>
      <c r="B61" s="83" t="s">
        <v>66</v>
      </c>
      <c r="C61" s="62">
        <v>2</v>
      </c>
      <c r="D61" s="61" t="s">
        <v>116</v>
      </c>
      <c r="E61" s="62">
        <v>2000</v>
      </c>
      <c r="F61" s="73">
        <f t="shared" si="3"/>
        <v>0</v>
      </c>
      <c r="G61" s="1">
        <v>57</v>
      </c>
      <c r="H61" s="73">
        <f t="shared" si="4"/>
        <v>0</v>
      </c>
      <c r="I61" s="1">
        <v>57</v>
      </c>
      <c r="J61" s="3">
        <f t="shared" si="5"/>
        <v>0</v>
      </c>
      <c r="K61" s="1">
        <v>57</v>
      </c>
      <c r="L61" s="66">
        <v>0</v>
      </c>
      <c r="M61" s="66">
        <v>0</v>
      </c>
      <c r="N61" s="65"/>
      <c r="O61" s="10"/>
      <c r="P61" s="66">
        <v>0</v>
      </c>
      <c r="Q61" s="66">
        <v>0</v>
      </c>
      <c r="S61"/>
      <c r="T61"/>
    </row>
    <row r="62" spans="1:20" x14ac:dyDescent="0.25">
      <c r="A62" s="13" t="s">
        <v>51</v>
      </c>
      <c r="I62" s="17"/>
      <c r="J62" s="17"/>
      <c r="K62" s="17"/>
      <c r="P62" s="75"/>
      <c r="Q62" s="75"/>
    </row>
    <row r="63" spans="1:20" ht="51" customHeight="1" x14ac:dyDescent="0.25">
      <c r="A63" s="106" t="s">
        <v>50</v>
      </c>
      <c r="B63" s="100" t="s">
        <v>0</v>
      </c>
      <c r="C63" s="106" t="s">
        <v>1</v>
      </c>
      <c r="D63" s="100" t="s">
        <v>2</v>
      </c>
      <c r="E63" s="100" t="s">
        <v>54</v>
      </c>
      <c r="F63" s="106" t="s">
        <v>37</v>
      </c>
      <c r="G63" s="106"/>
      <c r="H63" s="106" t="s">
        <v>38</v>
      </c>
      <c r="I63" s="106"/>
      <c r="J63" s="72"/>
      <c r="K63" s="72"/>
      <c r="L63" s="107" t="s">
        <v>147</v>
      </c>
      <c r="M63" s="107"/>
      <c r="N63" s="107" t="s">
        <v>146</v>
      </c>
      <c r="O63" s="107"/>
      <c r="P63" s="103" t="s">
        <v>148</v>
      </c>
      <c r="Q63" s="103"/>
    </row>
    <row r="64" spans="1:20" x14ac:dyDescent="0.25">
      <c r="A64" s="106"/>
      <c r="B64" s="101"/>
      <c r="C64" s="106"/>
      <c r="D64" s="101"/>
      <c r="E64" s="101"/>
      <c r="F64" s="106"/>
      <c r="G64" s="106"/>
      <c r="H64" s="106"/>
      <c r="I64" s="106"/>
      <c r="J64" s="72"/>
      <c r="K64" s="72"/>
      <c r="L64" s="104" t="s">
        <v>68</v>
      </c>
      <c r="M64" s="104"/>
      <c r="N64" s="104" t="s">
        <v>125</v>
      </c>
      <c r="O64" s="104"/>
      <c r="P64" s="105" t="s">
        <v>126</v>
      </c>
      <c r="Q64" s="105"/>
    </row>
    <row r="65" spans="1:22" x14ac:dyDescent="0.25">
      <c r="A65" s="106"/>
      <c r="B65" s="102"/>
      <c r="C65" s="106"/>
      <c r="D65" s="102"/>
      <c r="E65" s="102"/>
      <c r="F65" s="32" t="s">
        <v>3</v>
      </c>
      <c r="G65" s="32" t="s">
        <v>4</v>
      </c>
      <c r="H65" s="32" t="s">
        <v>3</v>
      </c>
      <c r="I65" s="32" t="s">
        <v>4</v>
      </c>
      <c r="J65" s="74" t="s">
        <v>3</v>
      </c>
      <c r="K65" s="74" t="s">
        <v>4</v>
      </c>
      <c r="L65" s="31" t="s">
        <v>6</v>
      </c>
      <c r="M65" s="31" t="s">
        <v>5</v>
      </c>
      <c r="N65" s="31" t="s">
        <v>6</v>
      </c>
      <c r="O65" s="31" t="s">
        <v>5</v>
      </c>
      <c r="P65" s="33" t="s">
        <v>6</v>
      </c>
      <c r="Q65" s="33" t="s">
        <v>5</v>
      </c>
    </row>
    <row r="66" spans="1:22" x14ac:dyDescent="0.25">
      <c r="A66" s="42">
        <v>1</v>
      </c>
      <c r="B66" s="26" t="s">
        <v>81</v>
      </c>
      <c r="C66" s="34" t="s">
        <v>41</v>
      </c>
      <c r="D66" s="26" t="s">
        <v>40</v>
      </c>
      <c r="E66" s="34">
        <v>2002</v>
      </c>
      <c r="F66" s="41">
        <f t="shared" ref="F66:F93" si="6">SUM(L66,N66,P66)-MIN(L66,N66,P66)</f>
        <v>406.75999999999993</v>
      </c>
      <c r="G66" s="5">
        <v>2</v>
      </c>
      <c r="H66" s="41">
        <f t="shared" ref="H66:H93" si="7">SUM(M66,O66,Q66)-MIN(M66,O66,Q66)</f>
        <v>425.37360406091364</v>
      </c>
      <c r="I66" s="1">
        <v>1</v>
      </c>
      <c r="J66" s="4">
        <f t="shared" ref="J66:J93" si="8">F66+H66</f>
        <v>832.13360406091351</v>
      </c>
      <c r="K66" s="1">
        <v>1</v>
      </c>
      <c r="L66" s="28">
        <v>182.2904368358914</v>
      </c>
      <c r="M66" s="28">
        <v>157.549346321456</v>
      </c>
      <c r="N66" s="28">
        <v>210</v>
      </c>
      <c r="O66" s="28">
        <v>205.37360406091372</v>
      </c>
      <c r="P66" s="3">
        <v>196.76</v>
      </c>
      <c r="Q66" s="3">
        <v>220</v>
      </c>
      <c r="R66" s="27"/>
      <c r="S66"/>
      <c r="T66"/>
    </row>
    <row r="67" spans="1:22" x14ac:dyDescent="0.25">
      <c r="A67" s="42">
        <v>2</v>
      </c>
      <c r="B67" s="26" t="s">
        <v>14</v>
      </c>
      <c r="C67" s="34" t="s">
        <v>39</v>
      </c>
      <c r="D67" s="26" t="s">
        <v>111</v>
      </c>
      <c r="E67" s="34">
        <v>2001</v>
      </c>
      <c r="F67" s="73">
        <f t="shared" si="6"/>
        <v>412.12908303817397</v>
      </c>
      <c r="G67" s="5">
        <v>1</v>
      </c>
      <c r="H67" s="73">
        <f t="shared" si="7"/>
        <v>404.514227121251</v>
      </c>
      <c r="I67" s="5">
        <v>2</v>
      </c>
      <c r="J67" s="4">
        <f t="shared" si="8"/>
        <v>816.64331015942503</v>
      </c>
      <c r="K67" s="5">
        <v>2</v>
      </c>
      <c r="L67" s="28">
        <v>192.12908303817397</v>
      </c>
      <c r="M67" s="28">
        <v>194.51422712125097</v>
      </c>
      <c r="N67" s="28">
        <v>160.89765100671144</v>
      </c>
      <c r="O67" s="28">
        <v>210</v>
      </c>
      <c r="P67" s="3">
        <v>220</v>
      </c>
      <c r="Q67" s="3">
        <v>0</v>
      </c>
      <c r="R67" s="27"/>
      <c r="S67"/>
      <c r="T67"/>
    </row>
    <row r="68" spans="1:22" x14ac:dyDescent="0.25">
      <c r="A68" s="74">
        <v>3</v>
      </c>
      <c r="B68" s="26" t="s">
        <v>65</v>
      </c>
      <c r="C68" s="34" t="s">
        <v>41</v>
      </c>
      <c r="D68" s="26" t="s">
        <v>116</v>
      </c>
      <c r="E68" s="34">
        <v>2000</v>
      </c>
      <c r="F68" s="73">
        <f t="shared" si="6"/>
        <v>366.24304210940579</v>
      </c>
      <c r="G68" s="5">
        <v>4</v>
      </c>
      <c r="H68" s="73">
        <f t="shared" si="7"/>
        <v>372.53999999999996</v>
      </c>
      <c r="I68" s="1">
        <v>3</v>
      </c>
      <c r="J68" s="4">
        <f t="shared" si="8"/>
        <v>738.78304210940576</v>
      </c>
      <c r="K68" s="1">
        <v>3</v>
      </c>
      <c r="L68" s="28">
        <v>178.47304210940572</v>
      </c>
      <c r="M68" s="28">
        <v>200</v>
      </c>
      <c r="N68" s="28">
        <v>171.36744966442953</v>
      </c>
      <c r="O68" s="28">
        <v>126.98071065989848</v>
      </c>
      <c r="P68" s="3">
        <v>187.77</v>
      </c>
      <c r="Q68" s="3">
        <v>172.54</v>
      </c>
      <c r="R68" s="27"/>
      <c r="S68"/>
      <c r="T68"/>
    </row>
    <row r="69" spans="1:22" x14ac:dyDescent="0.25">
      <c r="A69" s="74">
        <v>4</v>
      </c>
      <c r="B69" s="26" t="s">
        <v>127</v>
      </c>
      <c r="C69" s="34">
        <v>1</v>
      </c>
      <c r="D69" s="26" t="s">
        <v>116</v>
      </c>
      <c r="E69" s="34">
        <v>2003</v>
      </c>
      <c r="F69" s="73">
        <f t="shared" si="6"/>
        <v>398.33154362416104</v>
      </c>
      <c r="G69" s="5">
        <v>3</v>
      </c>
      <c r="H69" s="73">
        <f t="shared" si="7"/>
        <v>279.70507818508077</v>
      </c>
      <c r="I69" s="5">
        <v>6</v>
      </c>
      <c r="J69" s="4">
        <f t="shared" si="8"/>
        <v>678.03662180924175</v>
      </c>
      <c r="K69" s="5">
        <v>4</v>
      </c>
      <c r="L69" s="28">
        <v>175.71822117276662</v>
      </c>
      <c r="M69" s="28">
        <v>139.19507818508075</v>
      </c>
      <c r="N69" s="28">
        <v>180.98154362416108</v>
      </c>
      <c r="O69" s="28">
        <v>129.70964467005078</v>
      </c>
      <c r="P69" s="3">
        <v>217.35</v>
      </c>
      <c r="Q69" s="3">
        <v>140.51</v>
      </c>
      <c r="R69" s="16"/>
      <c r="S69"/>
      <c r="T69"/>
      <c r="U69" s="35"/>
      <c r="V69" s="35"/>
    </row>
    <row r="70" spans="1:22" x14ac:dyDescent="0.25">
      <c r="A70" s="74">
        <v>5</v>
      </c>
      <c r="B70" s="26" t="s">
        <v>152</v>
      </c>
      <c r="C70" s="34">
        <v>1</v>
      </c>
      <c r="D70" s="26" t="s">
        <v>113</v>
      </c>
      <c r="E70" s="34">
        <v>2002</v>
      </c>
      <c r="F70" s="73">
        <f t="shared" si="6"/>
        <v>307.50231404958674</v>
      </c>
      <c r="G70" s="5">
        <v>10</v>
      </c>
      <c r="H70" s="73">
        <f t="shared" si="7"/>
        <v>354.2841015124327</v>
      </c>
      <c r="I70" s="5">
        <v>4</v>
      </c>
      <c r="J70" s="4">
        <f t="shared" si="8"/>
        <v>661.78641556201944</v>
      </c>
      <c r="K70" s="1">
        <v>5</v>
      </c>
      <c r="L70" s="28">
        <v>141.32231404958677</v>
      </c>
      <c r="M70" s="28">
        <v>184.00410151243273</v>
      </c>
      <c r="N70" s="28">
        <v>0</v>
      </c>
      <c r="O70" s="4">
        <v>0</v>
      </c>
      <c r="P70" s="3">
        <v>166.18</v>
      </c>
      <c r="Q70" s="3">
        <v>170.28</v>
      </c>
      <c r="R70" s="16"/>
      <c r="S70" s="54"/>
      <c r="T70" s="54"/>
      <c r="U70" s="35"/>
      <c r="V70" s="35"/>
    </row>
    <row r="71" spans="1:22" x14ac:dyDescent="0.25">
      <c r="A71" s="74">
        <v>6</v>
      </c>
      <c r="B71" s="26" t="s">
        <v>95</v>
      </c>
      <c r="C71" s="34">
        <v>1</v>
      </c>
      <c r="D71" s="26" t="s">
        <v>111</v>
      </c>
      <c r="E71" s="34">
        <v>2002</v>
      </c>
      <c r="F71" s="73">
        <f t="shared" si="6"/>
        <v>287.12443526170796</v>
      </c>
      <c r="G71" s="5">
        <v>13</v>
      </c>
      <c r="H71" s="73">
        <f t="shared" si="7"/>
        <v>352.54663675980521</v>
      </c>
      <c r="I71" s="1">
        <v>5</v>
      </c>
      <c r="J71" s="4">
        <f t="shared" si="8"/>
        <v>639.67107202151317</v>
      </c>
      <c r="K71" s="5">
        <v>6</v>
      </c>
      <c r="L71" s="28">
        <v>162.53443526170798</v>
      </c>
      <c r="M71" s="28">
        <v>145.11663675980517</v>
      </c>
      <c r="N71" s="29">
        <v>0</v>
      </c>
      <c r="O71" s="29">
        <v>0</v>
      </c>
      <c r="P71" s="3">
        <v>124.59</v>
      </c>
      <c r="Q71" s="3">
        <v>207.43</v>
      </c>
      <c r="R71" s="16"/>
      <c r="S71"/>
      <c r="T71"/>
      <c r="U71" s="35"/>
      <c r="V71" s="35"/>
    </row>
    <row r="72" spans="1:22" x14ac:dyDescent="0.25">
      <c r="A72" s="74">
        <v>7</v>
      </c>
      <c r="B72" s="26" t="s">
        <v>143</v>
      </c>
      <c r="C72" s="34">
        <v>2</v>
      </c>
      <c r="D72" s="26" t="s">
        <v>116</v>
      </c>
      <c r="E72" s="34">
        <v>2003</v>
      </c>
      <c r="F72" s="73">
        <f t="shared" si="6"/>
        <v>299.34631110195483</v>
      </c>
      <c r="G72" s="5">
        <v>11</v>
      </c>
      <c r="H72" s="73">
        <f t="shared" si="7"/>
        <v>275.3602409638554</v>
      </c>
      <c r="I72" s="1">
        <v>7</v>
      </c>
      <c r="J72" s="4">
        <f t="shared" si="8"/>
        <v>574.70655206581023</v>
      </c>
      <c r="K72" s="1">
        <v>7</v>
      </c>
      <c r="L72" s="28">
        <v>129.16174734356554</v>
      </c>
      <c r="M72" s="28">
        <v>165.06024096385542</v>
      </c>
      <c r="N72" s="28">
        <v>170.18456375838932</v>
      </c>
      <c r="O72" s="4">
        <v>0</v>
      </c>
      <c r="P72" s="3">
        <v>0</v>
      </c>
      <c r="Q72" s="3">
        <v>110.3</v>
      </c>
      <c r="R72" s="16"/>
      <c r="S72"/>
      <c r="T72"/>
      <c r="U72" s="35"/>
      <c r="V72" s="35"/>
    </row>
    <row r="73" spans="1:22" x14ac:dyDescent="0.25">
      <c r="A73" s="74">
        <v>8</v>
      </c>
      <c r="B73" s="26" t="s">
        <v>129</v>
      </c>
      <c r="C73" s="34">
        <v>1</v>
      </c>
      <c r="D73" s="26" t="s">
        <v>111</v>
      </c>
      <c r="E73" s="34">
        <v>2003</v>
      </c>
      <c r="F73" s="73">
        <f t="shared" si="6"/>
        <v>361.00695395513583</v>
      </c>
      <c r="G73" s="5">
        <v>5</v>
      </c>
      <c r="H73" s="73">
        <f t="shared" si="7"/>
        <v>183.52081218274111</v>
      </c>
      <c r="I73" s="1">
        <v>9</v>
      </c>
      <c r="J73" s="4">
        <f t="shared" si="8"/>
        <v>544.52776613787694</v>
      </c>
      <c r="K73" s="5">
        <v>8</v>
      </c>
      <c r="L73" s="28">
        <v>172.13695395513577</v>
      </c>
      <c r="M73" s="28">
        <v>0</v>
      </c>
      <c r="N73" s="28">
        <v>165.20134228187922</v>
      </c>
      <c r="O73" s="28">
        <v>183.52081218274111</v>
      </c>
      <c r="P73" s="3">
        <v>188.87</v>
      </c>
      <c r="Q73" s="3">
        <v>0</v>
      </c>
      <c r="R73" s="16"/>
      <c r="S73"/>
      <c r="T73"/>
      <c r="U73" s="35"/>
      <c r="V73" s="35"/>
    </row>
    <row r="74" spans="1:22" x14ac:dyDescent="0.25">
      <c r="A74" s="74">
        <v>9</v>
      </c>
      <c r="B74" s="26" t="s">
        <v>149</v>
      </c>
      <c r="C74" s="34">
        <v>2</v>
      </c>
      <c r="D74" s="26" t="s">
        <v>116</v>
      </c>
      <c r="E74" s="34">
        <v>2004</v>
      </c>
      <c r="F74" s="73">
        <f t="shared" si="6"/>
        <v>354.12244391971666</v>
      </c>
      <c r="G74" s="5">
        <v>7</v>
      </c>
      <c r="H74" s="73">
        <f t="shared" si="7"/>
        <v>149.58000000000001</v>
      </c>
      <c r="I74" s="5">
        <v>16</v>
      </c>
      <c r="J74" s="4">
        <f t="shared" si="8"/>
        <v>503.70244391971664</v>
      </c>
      <c r="K74" s="1">
        <v>9</v>
      </c>
      <c r="L74" s="28">
        <v>171.19244391971665</v>
      </c>
      <c r="M74" s="28">
        <v>0</v>
      </c>
      <c r="N74" s="29">
        <v>0</v>
      </c>
      <c r="O74" s="29">
        <v>0</v>
      </c>
      <c r="P74" s="3">
        <v>182.93</v>
      </c>
      <c r="Q74" s="3">
        <v>149.58000000000001</v>
      </c>
      <c r="R74" s="16"/>
      <c r="S74"/>
      <c r="T74"/>
      <c r="U74" s="35"/>
      <c r="V74" s="35"/>
    </row>
    <row r="75" spans="1:22" x14ac:dyDescent="0.25">
      <c r="A75" s="74">
        <v>10</v>
      </c>
      <c r="B75" s="26" t="s">
        <v>130</v>
      </c>
      <c r="C75" s="34" t="s">
        <v>41</v>
      </c>
      <c r="D75" s="26" t="s">
        <v>111</v>
      </c>
      <c r="E75" s="34">
        <v>2003</v>
      </c>
      <c r="F75" s="73">
        <f t="shared" si="6"/>
        <v>339.8582998819362</v>
      </c>
      <c r="G75" s="5">
        <v>8</v>
      </c>
      <c r="H75" s="73">
        <f t="shared" si="7"/>
        <v>139.55939086294421</v>
      </c>
      <c r="I75" s="5">
        <v>18</v>
      </c>
      <c r="J75" s="4">
        <f t="shared" si="8"/>
        <v>479.41769074488042</v>
      </c>
      <c r="K75" s="5">
        <v>10</v>
      </c>
      <c r="L75" s="28">
        <v>163.51829988193626</v>
      </c>
      <c r="M75" s="28">
        <v>0</v>
      </c>
      <c r="N75" s="28">
        <v>156.87080536912751</v>
      </c>
      <c r="O75" s="28">
        <v>139.55939086294421</v>
      </c>
      <c r="P75" s="3">
        <v>176.34</v>
      </c>
      <c r="Q75" s="3">
        <v>0</v>
      </c>
      <c r="R75" s="16"/>
      <c r="S75"/>
      <c r="T75"/>
      <c r="U75" s="35"/>
      <c r="V75" s="35"/>
    </row>
    <row r="76" spans="1:22" x14ac:dyDescent="0.25">
      <c r="A76" s="74">
        <v>11</v>
      </c>
      <c r="B76" s="26" t="s">
        <v>84</v>
      </c>
      <c r="C76" s="34">
        <v>1</v>
      </c>
      <c r="D76" s="26" t="s">
        <v>116</v>
      </c>
      <c r="E76" s="34">
        <v>2002</v>
      </c>
      <c r="F76" s="73">
        <f t="shared" si="6"/>
        <v>291.67827494856169</v>
      </c>
      <c r="G76" s="5">
        <v>12</v>
      </c>
      <c r="H76" s="73">
        <f t="shared" si="7"/>
        <v>153.58781725888326</v>
      </c>
      <c r="I76" s="1">
        <v>15</v>
      </c>
      <c r="J76" s="4">
        <f t="shared" si="8"/>
        <v>445.26609220744496</v>
      </c>
      <c r="K76" s="1">
        <v>11</v>
      </c>
      <c r="L76" s="28">
        <v>139.86619441164896</v>
      </c>
      <c r="M76" s="28">
        <v>0</v>
      </c>
      <c r="N76" s="28">
        <v>151.81208053691276</v>
      </c>
      <c r="O76" s="28">
        <v>153.58781725888326</v>
      </c>
      <c r="P76" s="29">
        <v>0</v>
      </c>
      <c r="Q76" s="29">
        <v>0</v>
      </c>
      <c r="R76" s="16"/>
      <c r="S76"/>
      <c r="T76"/>
      <c r="V76"/>
    </row>
    <row r="77" spans="1:22" x14ac:dyDescent="0.25">
      <c r="A77" s="74">
        <v>12</v>
      </c>
      <c r="B77" s="26" t="s">
        <v>214</v>
      </c>
      <c r="C77" s="34">
        <v>1</v>
      </c>
      <c r="D77" s="26" t="s">
        <v>40</v>
      </c>
      <c r="E77" s="34">
        <v>2004</v>
      </c>
      <c r="F77" s="73">
        <f t="shared" si="6"/>
        <v>333.15375838926172</v>
      </c>
      <c r="G77" s="5">
        <v>9</v>
      </c>
      <c r="H77" s="73">
        <f t="shared" si="7"/>
        <v>105.12</v>
      </c>
      <c r="I77" s="1">
        <v>19</v>
      </c>
      <c r="J77" s="4">
        <f t="shared" si="8"/>
        <v>438.27375838926173</v>
      </c>
      <c r="K77" s="5">
        <v>12</v>
      </c>
      <c r="L77" s="30">
        <v>0</v>
      </c>
      <c r="M77" s="30">
        <v>0</v>
      </c>
      <c r="N77" s="28">
        <v>170.81375838926175</v>
      </c>
      <c r="O77" s="73">
        <v>0</v>
      </c>
      <c r="P77" s="76">
        <v>162.34</v>
      </c>
      <c r="Q77" s="76">
        <v>105.12</v>
      </c>
      <c r="R77" s="16"/>
      <c r="S77"/>
      <c r="T77"/>
      <c r="V77"/>
    </row>
    <row r="78" spans="1:22" x14ac:dyDescent="0.25">
      <c r="A78" s="74">
        <v>13</v>
      </c>
      <c r="B78" s="7" t="s">
        <v>244</v>
      </c>
      <c r="C78" s="5"/>
      <c r="D78" s="36"/>
      <c r="E78" s="5"/>
      <c r="F78" s="73">
        <f t="shared" si="6"/>
        <v>188.69</v>
      </c>
      <c r="G78" s="5">
        <v>15</v>
      </c>
      <c r="H78" s="73">
        <f t="shared" si="7"/>
        <v>213.91</v>
      </c>
      <c r="I78" s="5">
        <v>8</v>
      </c>
      <c r="J78" s="4">
        <f t="shared" si="8"/>
        <v>402.6</v>
      </c>
      <c r="K78" s="1">
        <v>13</v>
      </c>
      <c r="L78" s="86">
        <v>0</v>
      </c>
      <c r="M78" s="86">
        <v>0</v>
      </c>
      <c r="N78" s="86">
        <v>0</v>
      </c>
      <c r="O78" s="86">
        <v>0</v>
      </c>
      <c r="P78" s="3">
        <v>188.69</v>
      </c>
      <c r="Q78" s="3">
        <v>213.91</v>
      </c>
      <c r="R78" s="16"/>
      <c r="S78"/>
      <c r="T78"/>
      <c r="V78"/>
    </row>
    <row r="79" spans="1:22" x14ac:dyDescent="0.25">
      <c r="A79" s="74">
        <v>14</v>
      </c>
      <c r="B79" s="26" t="s">
        <v>91</v>
      </c>
      <c r="C79" s="34" t="s">
        <v>41</v>
      </c>
      <c r="D79" s="26" t="s">
        <v>42</v>
      </c>
      <c r="E79" s="34">
        <v>2003</v>
      </c>
      <c r="F79" s="73">
        <f t="shared" si="6"/>
        <v>200</v>
      </c>
      <c r="G79" s="5">
        <v>14</v>
      </c>
      <c r="H79" s="73">
        <f t="shared" si="7"/>
        <v>176.36503460651113</v>
      </c>
      <c r="I79" s="1">
        <v>11</v>
      </c>
      <c r="J79" s="4">
        <f t="shared" si="8"/>
        <v>376.36503460651113</v>
      </c>
      <c r="K79" s="5">
        <v>14</v>
      </c>
      <c r="L79" s="28">
        <v>200</v>
      </c>
      <c r="M79" s="28">
        <v>176.36503460651113</v>
      </c>
      <c r="N79" s="29">
        <v>0</v>
      </c>
      <c r="O79" s="29">
        <v>0</v>
      </c>
      <c r="P79" s="29">
        <v>0</v>
      </c>
      <c r="Q79" s="29">
        <v>0</v>
      </c>
      <c r="V79"/>
    </row>
    <row r="80" spans="1:22" x14ac:dyDescent="0.25">
      <c r="A80" s="74">
        <v>15</v>
      </c>
      <c r="B80" s="26" t="s">
        <v>90</v>
      </c>
      <c r="C80" s="34" t="s">
        <v>41</v>
      </c>
      <c r="D80" s="26" t="s">
        <v>111</v>
      </c>
      <c r="E80" s="34">
        <v>2003</v>
      </c>
      <c r="F80" s="73">
        <f t="shared" si="6"/>
        <v>356.83393545848094</v>
      </c>
      <c r="G80" s="5">
        <v>6</v>
      </c>
      <c r="H80" s="73">
        <f t="shared" si="7"/>
        <v>0</v>
      </c>
      <c r="I80" s="5">
        <v>22</v>
      </c>
      <c r="J80" s="4">
        <f t="shared" si="8"/>
        <v>356.83393545848094</v>
      </c>
      <c r="K80" s="1">
        <v>15</v>
      </c>
      <c r="L80" s="28">
        <v>190.0039354584809</v>
      </c>
      <c r="M80" s="28">
        <v>0</v>
      </c>
      <c r="N80" s="28">
        <v>140.88926174496646</v>
      </c>
      <c r="O80" s="4">
        <v>0</v>
      </c>
      <c r="P80" s="3">
        <v>166.83</v>
      </c>
      <c r="Q80" s="3">
        <v>0</v>
      </c>
      <c r="V80"/>
    </row>
    <row r="81" spans="1:22" x14ac:dyDescent="0.25">
      <c r="A81" s="74">
        <v>16</v>
      </c>
      <c r="B81" s="26" t="s">
        <v>15</v>
      </c>
      <c r="C81" s="34" t="s">
        <v>39</v>
      </c>
      <c r="D81" s="26" t="s">
        <v>113</v>
      </c>
      <c r="E81" s="34">
        <v>2000</v>
      </c>
      <c r="F81" s="73">
        <f t="shared" si="6"/>
        <v>175.71822117276662</v>
      </c>
      <c r="G81" s="5">
        <v>16</v>
      </c>
      <c r="H81" s="73">
        <f t="shared" si="7"/>
        <v>178.82594206613686</v>
      </c>
      <c r="I81" s="5">
        <v>10</v>
      </c>
      <c r="J81" s="4">
        <f t="shared" si="8"/>
        <v>354.54416323890348</v>
      </c>
      <c r="K81" s="5">
        <v>16</v>
      </c>
      <c r="L81" s="28">
        <v>175.71822117276662</v>
      </c>
      <c r="M81" s="28">
        <v>178.82594206613686</v>
      </c>
      <c r="N81" s="29">
        <v>0</v>
      </c>
      <c r="O81" s="29">
        <v>0</v>
      </c>
      <c r="P81" s="29">
        <v>0</v>
      </c>
      <c r="Q81" s="29">
        <v>0</v>
      </c>
      <c r="V81"/>
    </row>
    <row r="82" spans="1:22" x14ac:dyDescent="0.25">
      <c r="A82" s="74">
        <v>17</v>
      </c>
      <c r="B82" s="26" t="s">
        <v>131</v>
      </c>
      <c r="C82" s="34">
        <v>2</v>
      </c>
      <c r="D82" s="26" t="s">
        <v>116</v>
      </c>
      <c r="E82" s="34">
        <v>2002</v>
      </c>
      <c r="F82" s="73">
        <f t="shared" si="6"/>
        <v>150.37386855568676</v>
      </c>
      <c r="G82" s="5">
        <v>21</v>
      </c>
      <c r="H82" s="73">
        <f t="shared" si="7"/>
        <v>159.83081261215074</v>
      </c>
      <c r="I82" s="1">
        <v>13</v>
      </c>
      <c r="J82" s="4">
        <f t="shared" si="8"/>
        <v>310.20468116783752</v>
      </c>
      <c r="K82" s="1">
        <v>17</v>
      </c>
      <c r="L82" s="28">
        <v>150.37386855568676</v>
      </c>
      <c r="M82" s="28">
        <v>159.83081261215074</v>
      </c>
      <c r="N82" s="29">
        <v>0</v>
      </c>
      <c r="O82" s="29">
        <v>0</v>
      </c>
      <c r="P82" s="29">
        <v>0</v>
      </c>
      <c r="Q82" s="29">
        <v>0</v>
      </c>
      <c r="V82"/>
    </row>
    <row r="83" spans="1:22" x14ac:dyDescent="0.25">
      <c r="A83" s="74">
        <v>18</v>
      </c>
      <c r="B83" s="26" t="s">
        <v>151</v>
      </c>
      <c r="C83" s="34">
        <v>3</v>
      </c>
      <c r="D83" s="26" t="s">
        <v>111</v>
      </c>
      <c r="E83" s="34">
        <v>2003</v>
      </c>
      <c r="F83" s="73">
        <f t="shared" si="6"/>
        <v>150.96418732782371</v>
      </c>
      <c r="G83" s="5">
        <v>20</v>
      </c>
      <c r="H83" s="73">
        <f t="shared" si="7"/>
        <v>144.4757754421943</v>
      </c>
      <c r="I83" s="1">
        <v>17</v>
      </c>
      <c r="J83" s="4">
        <f t="shared" si="8"/>
        <v>295.43996277001804</v>
      </c>
      <c r="K83" s="5">
        <v>18</v>
      </c>
      <c r="L83" s="28">
        <v>150.96418732782371</v>
      </c>
      <c r="M83" s="28">
        <v>144.4757754421943</v>
      </c>
      <c r="N83" s="29">
        <v>0</v>
      </c>
      <c r="O83" s="29">
        <v>0</v>
      </c>
      <c r="P83" s="29">
        <v>0</v>
      </c>
      <c r="Q83" s="29">
        <v>0</v>
      </c>
      <c r="V83"/>
    </row>
    <row r="84" spans="1:22" x14ac:dyDescent="0.25">
      <c r="A84" s="74">
        <v>19</v>
      </c>
      <c r="B84" s="7" t="s">
        <v>261</v>
      </c>
      <c r="C84" s="5"/>
      <c r="D84" s="36"/>
      <c r="E84" s="5"/>
      <c r="F84" s="73">
        <f t="shared" si="6"/>
        <v>130.19999999999999</v>
      </c>
      <c r="G84" s="5">
        <v>24</v>
      </c>
      <c r="H84" s="73">
        <f t="shared" si="7"/>
        <v>84.91</v>
      </c>
      <c r="I84" s="1">
        <v>21</v>
      </c>
      <c r="J84" s="4">
        <f t="shared" si="8"/>
        <v>215.10999999999999</v>
      </c>
      <c r="K84" s="1">
        <v>19</v>
      </c>
      <c r="L84" s="86">
        <v>0</v>
      </c>
      <c r="M84" s="86">
        <v>0</v>
      </c>
      <c r="N84" s="86">
        <v>0</v>
      </c>
      <c r="O84" s="86">
        <v>0</v>
      </c>
      <c r="P84" s="3">
        <v>130.19999999999999</v>
      </c>
      <c r="Q84" s="3">
        <v>84.91</v>
      </c>
      <c r="V84"/>
    </row>
    <row r="85" spans="1:22" x14ac:dyDescent="0.25">
      <c r="A85" s="74">
        <v>20</v>
      </c>
      <c r="B85" s="7" t="s">
        <v>248</v>
      </c>
      <c r="C85" s="5"/>
      <c r="D85" s="36"/>
      <c r="E85" s="5"/>
      <c r="F85" s="73">
        <f t="shared" si="6"/>
        <v>80.38</v>
      </c>
      <c r="G85" s="5">
        <v>25</v>
      </c>
      <c r="H85" s="73">
        <f t="shared" si="7"/>
        <v>95.93</v>
      </c>
      <c r="I85" s="5">
        <v>20</v>
      </c>
      <c r="J85" s="4">
        <f t="shared" si="8"/>
        <v>176.31</v>
      </c>
      <c r="K85" s="5">
        <v>20</v>
      </c>
      <c r="L85" s="86">
        <v>0</v>
      </c>
      <c r="M85" s="86">
        <v>0</v>
      </c>
      <c r="N85" s="86">
        <v>0</v>
      </c>
      <c r="O85" s="86">
        <v>0</v>
      </c>
      <c r="P85" s="3">
        <v>80.38</v>
      </c>
      <c r="Q85" s="3">
        <v>95.93</v>
      </c>
      <c r="V85"/>
    </row>
    <row r="86" spans="1:22" x14ac:dyDescent="0.25">
      <c r="A86" s="74">
        <v>21</v>
      </c>
      <c r="B86" s="7" t="s">
        <v>246</v>
      </c>
      <c r="C86" s="5"/>
      <c r="D86" s="36"/>
      <c r="E86" s="5"/>
      <c r="F86" s="73">
        <f t="shared" si="6"/>
        <v>167.94</v>
      </c>
      <c r="G86" s="5">
        <v>17</v>
      </c>
      <c r="H86" s="73">
        <f t="shared" si="7"/>
        <v>0</v>
      </c>
      <c r="I86" s="1">
        <v>23</v>
      </c>
      <c r="J86" s="4">
        <f t="shared" si="8"/>
        <v>167.94</v>
      </c>
      <c r="K86" s="1">
        <v>21</v>
      </c>
      <c r="L86" s="86">
        <v>0</v>
      </c>
      <c r="M86" s="86">
        <v>0</v>
      </c>
      <c r="N86" s="86">
        <v>0</v>
      </c>
      <c r="O86" s="86">
        <v>0</v>
      </c>
      <c r="P86" s="3">
        <v>167.94</v>
      </c>
      <c r="Q86" s="3">
        <v>0</v>
      </c>
      <c r="V86"/>
    </row>
    <row r="87" spans="1:22" x14ac:dyDescent="0.25">
      <c r="A87" s="74">
        <v>22</v>
      </c>
      <c r="B87" s="26" t="s">
        <v>154</v>
      </c>
      <c r="C87" s="34">
        <v>2</v>
      </c>
      <c r="D87" s="26" t="s">
        <v>43</v>
      </c>
      <c r="E87" s="34">
        <v>2004</v>
      </c>
      <c r="F87" s="73">
        <f t="shared" si="6"/>
        <v>0</v>
      </c>
      <c r="G87" s="5">
        <v>26</v>
      </c>
      <c r="H87" s="73">
        <f t="shared" si="7"/>
        <v>166.47013586259934</v>
      </c>
      <c r="I87" s="5">
        <v>12</v>
      </c>
      <c r="J87" s="4">
        <f t="shared" si="8"/>
        <v>166.47013586259934</v>
      </c>
      <c r="K87" s="5">
        <v>22</v>
      </c>
      <c r="L87" s="28">
        <v>0</v>
      </c>
      <c r="M87" s="28">
        <v>166.47013586259934</v>
      </c>
      <c r="N87" s="29">
        <v>0</v>
      </c>
      <c r="O87" s="29">
        <v>0</v>
      </c>
      <c r="P87" s="29">
        <v>0</v>
      </c>
      <c r="Q87" s="29">
        <v>0</v>
      </c>
      <c r="V87"/>
    </row>
    <row r="88" spans="1:22" x14ac:dyDescent="0.25">
      <c r="A88" s="74">
        <v>23</v>
      </c>
      <c r="B88" s="26" t="s">
        <v>150</v>
      </c>
      <c r="C88" s="34">
        <v>2</v>
      </c>
      <c r="D88" s="26" t="s">
        <v>116</v>
      </c>
      <c r="E88" s="34">
        <v>2003</v>
      </c>
      <c r="F88" s="73">
        <f t="shared" si="6"/>
        <v>165.9189295552932</v>
      </c>
      <c r="G88" s="5">
        <v>18</v>
      </c>
      <c r="H88" s="73">
        <f t="shared" si="7"/>
        <v>0</v>
      </c>
      <c r="I88" s="5">
        <v>24</v>
      </c>
      <c r="J88" s="4">
        <f t="shared" si="8"/>
        <v>165.9189295552932</v>
      </c>
      <c r="K88" s="1">
        <v>23</v>
      </c>
      <c r="L88" s="28">
        <v>165.9189295552932</v>
      </c>
      <c r="M88" s="28">
        <v>0</v>
      </c>
      <c r="N88" s="29">
        <v>0</v>
      </c>
      <c r="O88" s="29">
        <v>0</v>
      </c>
      <c r="P88" s="29">
        <v>0</v>
      </c>
      <c r="Q88" s="29">
        <v>0</v>
      </c>
      <c r="V88"/>
    </row>
    <row r="89" spans="1:22" x14ac:dyDescent="0.25">
      <c r="A89" s="74">
        <v>24</v>
      </c>
      <c r="B89" s="77" t="s">
        <v>247</v>
      </c>
      <c r="C89" s="17"/>
      <c r="D89" s="78"/>
      <c r="E89" s="17"/>
      <c r="F89" s="73">
        <f t="shared" si="6"/>
        <v>0</v>
      </c>
      <c r="G89" s="5">
        <v>28</v>
      </c>
      <c r="H89" s="73">
        <f t="shared" si="7"/>
        <v>159.78</v>
      </c>
      <c r="I89" s="5">
        <v>14</v>
      </c>
      <c r="J89" s="4">
        <f t="shared" si="8"/>
        <v>159.78</v>
      </c>
      <c r="K89" s="5">
        <v>24</v>
      </c>
      <c r="L89" s="85">
        <v>0</v>
      </c>
      <c r="M89" s="85">
        <v>0</v>
      </c>
      <c r="N89" s="85">
        <v>0</v>
      </c>
      <c r="O89" s="85">
        <v>0</v>
      </c>
      <c r="P89" s="63">
        <v>0</v>
      </c>
      <c r="Q89" s="63">
        <v>159.78</v>
      </c>
      <c r="V89"/>
    </row>
    <row r="90" spans="1:22" x14ac:dyDescent="0.25">
      <c r="A90" s="74">
        <v>25</v>
      </c>
      <c r="B90" s="61" t="s">
        <v>144</v>
      </c>
      <c r="C90" s="62">
        <v>3</v>
      </c>
      <c r="D90" s="61" t="s">
        <v>113</v>
      </c>
      <c r="E90" s="62">
        <v>2003</v>
      </c>
      <c r="F90" s="73">
        <f t="shared" si="6"/>
        <v>152.22353404171585</v>
      </c>
      <c r="G90" s="5">
        <v>19</v>
      </c>
      <c r="H90" s="73">
        <f t="shared" si="7"/>
        <v>0</v>
      </c>
      <c r="I90" s="1">
        <v>25</v>
      </c>
      <c r="J90" s="4">
        <f t="shared" si="8"/>
        <v>152.22353404171585</v>
      </c>
      <c r="K90" s="1">
        <v>25</v>
      </c>
      <c r="L90" s="87">
        <v>152.22353404171585</v>
      </c>
      <c r="M90" s="87">
        <v>0</v>
      </c>
      <c r="N90" s="89">
        <v>0</v>
      </c>
      <c r="O90" s="89">
        <v>0</v>
      </c>
      <c r="P90" s="66">
        <v>0</v>
      </c>
      <c r="Q90" s="66">
        <v>0</v>
      </c>
      <c r="V90"/>
    </row>
    <row r="91" spans="1:22" x14ac:dyDescent="0.25">
      <c r="A91" s="74">
        <v>26</v>
      </c>
      <c r="B91" s="61" t="s">
        <v>215</v>
      </c>
      <c r="C91" s="62">
        <v>2</v>
      </c>
      <c r="D91" s="61" t="s">
        <v>40</v>
      </c>
      <c r="E91" s="62">
        <v>2005</v>
      </c>
      <c r="F91" s="73">
        <f t="shared" si="6"/>
        <v>147.08053691275168</v>
      </c>
      <c r="G91" s="5">
        <v>22</v>
      </c>
      <c r="H91" s="73">
        <f t="shared" si="7"/>
        <v>0</v>
      </c>
      <c r="I91" s="5">
        <v>26</v>
      </c>
      <c r="J91" s="4">
        <f t="shared" si="8"/>
        <v>147.08053691275168</v>
      </c>
      <c r="K91" s="5">
        <v>26</v>
      </c>
      <c r="L91" s="89">
        <v>0</v>
      </c>
      <c r="M91" s="89">
        <v>0</v>
      </c>
      <c r="N91" s="87">
        <v>147.08053691275168</v>
      </c>
      <c r="O91" s="90">
        <v>0</v>
      </c>
      <c r="P91" s="66">
        <v>0</v>
      </c>
      <c r="Q91" s="66">
        <v>0</v>
      </c>
      <c r="V91"/>
    </row>
    <row r="92" spans="1:22" x14ac:dyDescent="0.25">
      <c r="A92" s="74">
        <v>27</v>
      </c>
      <c r="B92" s="61" t="s">
        <v>153</v>
      </c>
      <c r="C92" s="62">
        <v>3</v>
      </c>
      <c r="D92" s="61" t="s">
        <v>113</v>
      </c>
      <c r="E92" s="62">
        <v>2004</v>
      </c>
      <c r="F92" s="73">
        <f t="shared" si="6"/>
        <v>137.30814639905546</v>
      </c>
      <c r="G92" s="5">
        <v>23</v>
      </c>
      <c r="H92" s="73">
        <f t="shared" si="7"/>
        <v>0</v>
      </c>
      <c r="I92" s="1">
        <v>27</v>
      </c>
      <c r="J92" s="4">
        <f t="shared" si="8"/>
        <v>137.30814639905546</v>
      </c>
      <c r="K92" s="1">
        <v>27</v>
      </c>
      <c r="L92" s="87">
        <v>137.30814639905546</v>
      </c>
      <c r="M92" s="87">
        <v>0</v>
      </c>
      <c r="N92" s="89">
        <v>0</v>
      </c>
      <c r="O92" s="89">
        <v>0</v>
      </c>
      <c r="P92" s="66">
        <v>0</v>
      </c>
      <c r="Q92" s="66">
        <v>0</v>
      </c>
      <c r="V92"/>
    </row>
    <row r="93" spans="1:22" x14ac:dyDescent="0.25">
      <c r="A93" s="74">
        <v>28</v>
      </c>
      <c r="B93" s="77" t="s">
        <v>155</v>
      </c>
      <c r="C93" s="17">
        <v>1</v>
      </c>
      <c r="D93" s="78" t="s">
        <v>111</v>
      </c>
      <c r="E93" s="17">
        <v>2004</v>
      </c>
      <c r="F93" s="73">
        <f t="shared" si="6"/>
        <v>0</v>
      </c>
      <c r="G93" s="5">
        <v>27</v>
      </c>
      <c r="H93" s="73">
        <f t="shared" si="7"/>
        <v>0</v>
      </c>
      <c r="I93" s="5">
        <v>28</v>
      </c>
      <c r="J93" s="4">
        <f t="shared" si="8"/>
        <v>0</v>
      </c>
      <c r="K93" s="5">
        <v>28</v>
      </c>
      <c r="L93" s="88"/>
      <c r="M93" s="87">
        <v>0</v>
      </c>
      <c r="N93" s="89">
        <v>0</v>
      </c>
      <c r="O93" s="89">
        <v>0</v>
      </c>
      <c r="P93" s="66">
        <v>0</v>
      </c>
      <c r="Q93" s="66">
        <v>0</v>
      </c>
      <c r="V93"/>
    </row>
    <row r="94" spans="1:22" x14ac:dyDescent="0.25">
      <c r="A94" s="13" t="s">
        <v>52</v>
      </c>
      <c r="P94" s="75"/>
      <c r="Q94" s="75"/>
      <c r="R94" s="16"/>
    </row>
    <row r="95" spans="1:22" ht="51" customHeight="1" x14ac:dyDescent="0.25">
      <c r="A95" s="106" t="s">
        <v>50</v>
      </c>
      <c r="B95" s="100" t="s">
        <v>0</v>
      </c>
      <c r="C95" s="106" t="s">
        <v>1</v>
      </c>
      <c r="D95" s="100" t="s">
        <v>2</v>
      </c>
      <c r="E95" s="100" t="s">
        <v>54</v>
      </c>
      <c r="F95" s="106" t="s">
        <v>37</v>
      </c>
      <c r="G95" s="106"/>
      <c r="H95" s="106" t="s">
        <v>38</v>
      </c>
      <c r="I95" s="106"/>
      <c r="J95" s="72"/>
      <c r="K95" s="72"/>
      <c r="L95" s="107" t="s">
        <v>147</v>
      </c>
      <c r="M95" s="107"/>
      <c r="N95" s="107" t="s">
        <v>146</v>
      </c>
      <c r="O95" s="107"/>
      <c r="P95" s="103" t="s">
        <v>148</v>
      </c>
      <c r="Q95" s="103"/>
      <c r="R95" s="16"/>
    </row>
    <row r="96" spans="1:22" x14ac:dyDescent="0.25">
      <c r="A96" s="106"/>
      <c r="B96" s="101"/>
      <c r="C96" s="106"/>
      <c r="D96" s="101"/>
      <c r="E96" s="101"/>
      <c r="F96" s="106"/>
      <c r="G96" s="106"/>
      <c r="H96" s="106"/>
      <c r="I96" s="106"/>
      <c r="J96" s="72"/>
      <c r="K96" s="72"/>
      <c r="L96" s="104" t="s">
        <v>68</v>
      </c>
      <c r="M96" s="104"/>
      <c r="N96" s="104" t="s">
        <v>125</v>
      </c>
      <c r="O96" s="104"/>
      <c r="P96" s="105" t="s">
        <v>126</v>
      </c>
      <c r="Q96" s="105"/>
      <c r="R96" s="16"/>
    </row>
    <row r="97" spans="1:22" x14ac:dyDescent="0.25">
      <c r="A97" s="106"/>
      <c r="B97" s="102"/>
      <c r="C97" s="106"/>
      <c r="D97" s="102"/>
      <c r="E97" s="102"/>
      <c r="F97" s="32" t="s">
        <v>3</v>
      </c>
      <c r="G97" s="32" t="s">
        <v>4</v>
      </c>
      <c r="H97" s="32" t="s">
        <v>3</v>
      </c>
      <c r="I97" s="32" t="s">
        <v>4</v>
      </c>
      <c r="J97" s="74" t="s">
        <v>3</v>
      </c>
      <c r="K97" s="74" t="s">
        <v>4</v>
      </c>
      <c r="L97" s="31" t="s">
        <v>6</v>
      </c>
      <c r="M97" s="31" t="s">
        <v>5</v>
      </c>
      <c r="N97" s="31" t="s">
        <v>6</v>
      </c>
      <c r="O97" s="31" t="s">
        <v>5</v>
      </c>
      <c r="P97" s="33" t="s">
        <v>6</v>
      </c>
      <c r="Q97" s="33" t="s">
        <v>5</v>
      </c>
      <c r="R97" s="16"/>
    </row>
    <row r="98" spans="1:22" x14ac:dyDescent="0.25">
      <c r="A98" s="40">
        <v>1</v>
      </c>
      <c r="B98" s="26" t="s">
        <v>22</v>
      </c>
      <c r="C98" s="34" t="s">
        <v>39</v>
      </c>
      <c r="D98" s="26" t="s">
        <v>195</v>
      </c>
      <c r="E98" s="34">
        <v>1979</v>
      </c>
      <c r="F98" s="3">
        <f t="shared" ref="F98:F129" si="9">SUM(L98,N98,P98)-MIN(L98,N98,P98)</f>
        <v>416.91999999999996</v>
      </c>
      <c r="G98" s="1">
        <v>3</v>
      </c>
      <c r="H98" s="3">
        <f t="shared" ref="H98:H129" si="10">SUM(M98,O98,Q98)-MIN(M98,O98,Q98)</f>
        <v>427.51</v>
      </c>
      <c r="I98" s="1">
        <v>1</v>
      </c>
      <c r="J98" s="3">
        <f t="shared" ref="J98:J129" si="11">F98+H98</f>
        <v>844.43</v>
      </c>
      <c r="K98" s="1">
        <v>1</v>
      </c>
      <c r="L98" s="28">
        <v>200</v>
      </c>
      <c r="M98" s="28">
        <v>200</v>
      </c>
      <c r="N98" s="28">
        <v>210</v>
      </c>
      <c r="O98" s="28">
        <v>210</v>
      </c>
      <c r="P98" s="3">
        <v>206.92</v>
      </c>
      <c r="Q98" s="3">
        <v>217.51</v>
      </c>
      <c r="R98" s="16"/>
      <c r="S98"/>
      <c r="T98"/>
    </row>
    <row r="99" spans="1:22" x14ac:dyDescent="0.25">
      <c r="A99" s="40">
        <v>2</v>
      </c>
      <c r="B99" s="26" t="s">
        <v>77</v>
      </c>
      <c r="C99" s="34" t="s">
        <v>39</v>
      </c>
      <c r="D99" s="26" t="s">
        <v>112</v>
      </c>
      <c r="E99" s="34">
        <v>2002</v>
      </c>
      <c r="F99" s="3">
        <f t="shared" si="9"/>
        <v>419.20195571955719</v>
      </c>
      <c r="G99" s="1">
        <v>2</v>
      </c>
      <c r="H99" s="3">
        <f t="shared" si="10"/>
        <v>395.06839290820704</v>
      </c>
      <c r="I99" s="1">
        <v>4</v>
      </c>
      <c r="J99" s="3">
        <f t="shared" si="11"/>
        <v>814.27034862776418</v>
      </c>
      <c r="K99" s="1">
        <v>2</v>
      </c>
      <c r="L99" s="29">
        <v>0</v>
      </c>
      <c r="M99" s="29">
        <v>0</v>
      </c>
      <c r="N99" s="28">
        <v>207.5719557195572</v>
      </c>
      <c r="O99" s="28">
        <v>196.45839290820703</v>
      </c>
      <c r="P99" s="3">
        <v>211.63</v>
      </c>
      <c r="Q99" s="3">
        <v>198.61</v>
      </c>
      <c r="R99" s="16"/>
      <c r="S99"/>
      <c r="T99"/>
    </row>
    <row r="100" spans="1:22" x14ac:dyDescent="0.25">
      <c r="A100" s="72">
        <v>3</v>
      </c>
      <c r="B100" s="26" t="s">
        <v>17</v>
      </c>
      <c r="C100" s="34" t="s">
        <v>39</v>
      </c>
      <c r="D100" s="26" t="s">
        <v>195</v>
      </c>
      <c r="E100" s="34">
        <v>1973</v>
      </c>
      <c r="F100" s="3">
        <f t="shared" si="9"/>
        <v>402.87221402214027</v>
      </c>
      <c r="G100" s="1">
        <v>6</v>
      </c>
      <c r="H100" s="3">
        <f t="shared" si="10"/>
        <v>407.98055476122391</v>
      </c>
      <c r="I100" s="1">
        <v>2</v>
      </c>
      <c r="J100" s="3">
        <f t="shared" si="11"/>
        <v>810.85276878336413</v>
      </c>
      <c r="K100" s="1">
        <v>3</v>
      </c>
      <c r="L100" s="28">
        <v>171.14967462039047</v>
      </c>
      <c r="M100" s="28">
        <v>179.33403805496829</v>
      </c>
      <c r="N100" s="28">
        <v>198.40221402214024</v>
      </c>
      <c r="O100" s="28">
        <v>198.98055476122394</v>
      </c>
      <c r="P100" s="3">
        <v>204.47</v>
      </c>
      <c r="Q100" s="3">
        <v>209</v>
      </c>
      <c r="R100" s="16"/>
      <c r="S100"/>
      <c r="T100"/>
    </row>
    <row r="101" spans="1:22" x14ac:dyDescent="0.25">
      <c r="A101" s="72">
        <v>4</v>
      </c>
      <c r="B101" s="26" t="s">
        <v>72</v>
      </c>
      <c r="C101" s="34" t="s">
        <v>39</v>
      </c>
      <c r="D101" s="26" t="s">
        <v>116</v>
      </c>
      <c r="E101" s="34">
        <v>1985</v>
      </c>
      <c r="F101" s="3">
        <f t="shared" si="9"/>
        <v>414.50184501845013</v>
      </c>
      <c r="G101" s="1">
        <v>4</v>
      </c>
      <c r="H101" s="3">
        <f t="shared" si="10"/>
        <v>388.5170824524314</v>
      </c>
      <c r="I101" s="1">
        <v>5</v>
      </c>
      <c r="J101" s="3">
        <f t="shared" si="11"/>
        <v>803.01892747088152</v>
      </c>
      <c r="K101" s="1">
        <v>4</v>
      </c>
      <c r="L101" s="28">
        <v>177.16145026340254</v>
      </c>
      <c r="M101" s="28">
        <v>188.5570824524313</v>
      </c>
      <c r="N101" s="28">
        <v>194.50184501845021</v>
      </c>
      <c r="O101" s="28">
        <v>183.03688876179584</v>
      </c>
      <c r="P101" s="3">
        <v>220</v>
      </c>
      <c r="Q101" s="3">
        <v>199.96</v>
      </c>
      <c r="R101" s="16"/>
    </row>
    <row r="102" spans="1:22" x14ac:dyDescent="0.25">
      <c r="A102" s="72">
        <v>5</v>
      </c>
      <c r="B102" s="26" t="s">
        <v>102</v>
      </c>
      <c r="C102" s="34" t="s">
        <v>45</v>
      </c>
      <c r="D102" s="26" t="s">
        <v>40</v>
      </c>
      <c r="E102" s="34">
        <v>1970</v>
      </c>
      <c r="F102" s="3">
        <f t="shared" si="9"/>
        <v>420.04391143911442</v>
      </c>
      <c r="G102" s="1">
        <v>1</v>
      </c>
      <c r="H102" s="3">
        <f t="shared" si="10"/>
        <v>370.80864693446091</v>
      </c>
      <c r="I102" s="1">
        <v>11</v>
      </c>
      <c r="J102" s="3">
        <f t="shared" si="11"/>
        <v>790.85255837357533</v>
      </c>
      <c r="K102" s="1">
        <v>5</v>
      </c>
      <c r="L102" s="28">
        <v>180.88007437248217</v>
      </c>
      <c r="M102" s="28">
        <v>173.67864693446089</v>
      </c>
      <c r="N102" s="28">
        <v>205.14391143911442</v>
      </c>
      <c r="O102" s="28">
        <v>170.99656848727483</v>
      </c>
      <c r="P102" s="3">
        <v>214.9</v>
      </c>
      <c r="Q102" s="3">
        <v>197.13</v>
      </c>
      <c r="R102" s="16"/>
      <c r="S102"/>
      <c r="T102"/>
    </row>
    <row r="103" spans="1:22" x14ac:dyDescent="0.25">
      <c r="A103" s="72">
        <v>6</v>
      </c>
      <c r="B103" s="26" t="s">
        <v>193</v>
      </c>
      <c r="C103" s="34" t="s">
        <v>39</v>
      </c>
      <c r="D103" s="26" t="s">
        <v>112</v>
      </c>
      <c r="E103" s="34">
        <v>1984</v>
      </c>
      <c r="F103" s="3">
        <f t="shared" si="9"/>
        <v>403.610147601476</v>
      </c>
      <c r="G103" s="1">
        <v>5</v>
      </c>
      <c r="H103" s="3">
        <f t="shared" si="10"/>
        <v>380.71880468973404</v>
      </c>
      <c r="I103" s="1">
        <v>7</v>
      </c>
      <c r="J103" s="3">
        <f t="shared" si="11"/>
        <v>784.32895229121004</v>
      </c>
      <c r="K103" s="1">
        <v>6</v>
      </c>
      <c r="L103" s="28">
        <v>180.01239541369694</v>
      </c>
      <c r="M103" s="28">
        <v>159.2494714587738</v>
      </c>
      <c r="N103" s="28">
        <v>194.76014760147601</v>
      </c>
      <c r="O103" s="28">
        <v>196.93880468973407</v>
      </c>
      <c r="P103" s="3">
        <v>208.85</v>
      </c>
      <c r="Q103" s="3">
        <v>183.78</v>
      </c>
      <c r="R103" s="16"/>
      <c r="S103"/>
      <c r="T103"/>
    </row>
    <row r="104" spans="1:22" x14ac:dyDescent="0.25">
      <c r="A104" s="72">
        <v>7</v>
      </c>
      <c r="B104" s="26" t="s">
        <v>83</v>
      </c>
      <c r="C104" s="34" t="s">
        <v>39</v>
      </c>
      <c r="D104" s="26" t="s">
        <v>40</v>
      </c>
      <c r="E104" s="34">
        <v>1973</v>
      </c>
      <c r="F104" s="3">
        <f t="shared" si="9"/>
        <v>382.98523985239854</v>
      </c>
      <c r="G104" s="1">
        <v>11</v>
      </c>
      <c r="H104" s="3">
        <f t="shared" si="10"/>
        <v>396.23365750528541</v>
      </c>
      <c r="I104" s="1">
        <v>3</v>
      </c>
      <c r="J104" s="3">
        <f t="shared" si="11"/>
        <v>779.218897357684</v>
      </c>
      <c r="K104" s="1">
        <v>7</v>
      </c>
      <c r="L104" s="28">
        <v>162.28695382708395</v>
      </c>
      <c r="M104" s="28">
        <v>198.4936575052854</v>
      </c>
      <c r="N104" s="28">
        <v>186.98523985239854</v>
      </c>
      <c r="O104" s="28">
        <v>129.11066628538748</v>
      </c>
      <c r="P104" s="3">
        <v>196</v>
      </c>
      <c r="Q104" s="3">
        <v>197.74</v>
      </c>
      <c r="R104" s="16"/>
      <c r="S104"/>
      <c r="T104"/>
    </row>
    <row r="105" spans="1:22" x14ac:dyDescent="0.25">
      <c r="A105" s="72">
        <v>8</v>
      </c>
      <c r="B105" s="26" t="s">
        <v>16</v>
      </c>
      <c r="C105" s="34" t="s">
        <v>39</v>
      </c>
      <c r="D105" s="26" t="s">
        <v>40</v>
      </c>
      <c r="E105" s="34">
        <v>1992</v>
      </c>
      <c r="F105" s="3">
        <f t="shared" si="9"/>
        <v>401.53388327499636</v>
      </c>
      <c r="G105" s="1">
        <v>8</v>
      </c>
      <c r="H105" s="3">
        <f t="shared" si="10"/>
        <v>373.14709648439225</v>
      </c>
      <c r="I105" s="1">
        <v>10</v>
      </c>
      <c r="J105" s="3">
        <f t="shared" si="11"/>
        <v>774.68097975938861</v>
      </c>
      <c r="K105" s="1">
        <v>8</v>
      </c>
      <c r="L105" s="28">
        <v>195.84753641152773</v>
      </c>
      <c r="M105" s="28">
        <v>189.71987315010571</v>
      </c>
      <c r="N105" s="28">
        <v>205.68634686346866</v>
      </c>
      <c r="O105" s="28">
        <v>183.42722333428654</v>
      </c>
      <c r="P105" s="29">
        <v>0</v>
      </c>
      <c r="Q105" s="29">
        <v>0</v>
      </c>
      <c r="R105" s="27"/>
      <c r="S105"/>
      <c r="T105"/>
    </row>
    <row r="106" spans="1:22" x14ac:dyDescent="0.25">
      <c r="A106" s="72">
        <v>9</v>
      </c>
      <c r="B106" s="26" t="s">
        <v>98</v>
      </c>
      <c r="C106" s="34" t="s">
        <v>39</v>
      </c>
      <c r="D106" s="26" t="s">
        <v>110</v>
      </c>
      <c r="E106" s="34">
        <v>1996</v>
      </c>
      <c r="F106" s="3">
        <f t="shared" si="9"/>
        <v>386.45101952277656</v>
      </c>
      <c r="G106" s="1">
        <v>9</v>
      </c>
      <c r="H106" s="3">
        <f t="shared" si="10"/>
        <v>382.44714587737843</v>
      </c>
      <c r="I106" s="1">
        <v>6</v>
      </c>
      <c r="J106" s="3">
        <f t="shared" si="11"/>
        <v>768.89816540015499</v>
      </c>
      <c r="K106" s="1">
        <v>9</v>
      </c>
      <c r="L106" s="28">
        <v>183.73101952277656</v>
      </c>
      <c r="M106" s="28">
        <v>162.44714587737843</v>
      </c>
      <c r="N106" s="29">
        <v>0</v>
      </c>
      <c r="O106" s="29">
        <v>0</v>
      </c>
      <c r="P106" s="3">
        <v>202.72</v>
      </c>
      <c r="Q106" s="3">
        <v>220</v>
      </c>
      <c r="R106" s="16"/>
      <c r="S106"/>
      <c r="T106"/>
    </row>
    <row r="107" spans="1:22" x14ac:dyDescent="0.25">
      <c r="A107" s="72">
        <v>10</v>
      </c>
      <c r="B107" s="26" t="s">
        <v>73</v>
      </c>
      <c r="C107" s="34" t="s">
        <v>41</v>
      </c>
      <c r="D107" s="26" t="s">
        <v>195</v>
      </c>
      <c r="E107" s="34">
        <v>1973</v>
      </c>
      <c r="F107" s="3">
        <f t="shared" si="9"/>
        <v>372.65983266191506</v>
      </c>
      <c r="G107" s="1">
        <v>14</v>
      </c>
      <c r="H107" s="3">
        <f t="shared" si="10"/>
        <v>373.36782241014799</v>
      </c>
      <c r="I107" s="1">
        <v>9</v>
      </c>
      <c r="J107" s="3">
        <f t="shared" si="11"/>
        <v>746.027655072063</v>
      </c>
      <c r="K107" s="1">
        <v>10</v>
      </c>
      <c r="L107" s="28">
        <v>168.0198326619151</v>
      </c>
      <c r="M107" s="28">
        <v>188.107822410148</v>
      </c>
      <c r="N107" s="28">
        <v>167.94833948339488</v>
      </c>
      <c r="O107" s="4">
        <v>0</v>
      </c>
      <c r="P107" s="3">
        <v>204.64</v>
      </c>
      <c r="Q107" s="3">
        <v>185.26</v>
      </c>
      <c r="R107" s="16"/>
      <c r="U107" s="35"/>
      <c r="V107" s="35"/>
    </row>
    <row r="108" spans="1:22" x14ac:dyDescent="0.25">
      <c r="A108" s="72">
        <v>11</v>
      </c>
      <c r="B108" s="26" t="s">
        <v>18</v>
      </c>
      <c r="C108" s="34" t="s">
        <v>45</v>
      </c>
      <c r="D108" s="26" t="s">
        <v>111</v>
      </c>
      <c r="E108" s="34">
        <v>1969</v>
      </c>
      <c r="F108" s="3">
        <f t="shared" si="9"/>
        <v>401.86176324759845</v>
      </c>
      <c r="G108" s="1">
        <v>7</v>
      </c>
      <c r="H108" s="3">
        <f t="shared" si="10"/>
        <v>341.51191020875035</v>
      </c>
      <c r="I108" s="1">
        <v>16</v>
      </c>
      <c r="J108" s="3">
        <f t="shared" si="11"/>
        <v>743.3736734563488</v>
      </c>
      <c r="K108" s="1">
        <v>11</v>
      </c>
      <c r="L108" s="28">
        <v>192.53176324759841</v>
      </c>
      <c r="M108" s="28">
        <v>0</v>
      </c>
      <c r="N108" s="28">
        <v>185.59040590405905</v>
      </c>
      <c r="O108" s="28">
        <v>165.56191020875036</v>
      </c>
      <c r="P108" s="3">
        <v>209.33</v>
      </c>
      <c r="Q108" s="3">
        <v>175.95</v>
      </c>
      <c r="R108" s="16"/>
      <c r="S108"/>
      <c r="T108"/>
    </row>
    <row r="109" spans="1:22" x14ac:dyDescent="0.25">
      <c r="A109" s="72">
        <v>12</v>
      </c>
      <c r="B109" s="26" t="s">
        <v>219</v>
      </c>
      <c r="C109" s="34" t="s">
        <v>39</v>
      </c>
      <c r="D109" s="26" t="s">
        <v>40</v>
      </c>
      <c r="E109" s="34">
        <v>1975</v>
      </c>
      <c r="F109" s="3">
        <f t="shared" si="9"/>
        <v>365.46745387453871</v>
      </c>
      <c r="G109" s="1">
        <v>17</v>
      </c>
      <c r="H109" s="3">
        <f t="shared" si="10"/>
        <v>376.24144695453248</v>
      </c>
      <c r="I109" s="1">
        <v>8</v>
      </c>
      <c r="J109" s="3">
        <f t="shared" si="11"/>
        <v>741.70890082907113</v>
      </c>
      <c r="K109" s="1">
        <v>12</v>
      </c>
      <c r="L109" s="29">
        <v>0</v>
      </c>
      <c r="M109" s="29">
        <v>0</v>
      </c>
      <c r="N109" s="28">
        <v>175.38745387453872</v>
      </c>
      <c r="O109" s="28">
        <v>165.02144695453248</v>
      </c>
      <c r="P109" s="3">
        <v>190.08</v>
      </c>
      <c r="Q109" s="3">
        <v>211.22</v>
      </c>
      <c r="R109" s="16"/>
      <c r="S109"/>
      <c r="T109"/>
      <c r="U109" s="35"/>
      <c r="V109" s="35"/>
    </row>
    <row r="110" spans="1:22" x14ac:dyDescent="0.25">
      <c r="A110" s="72">
        <v>13</v>
      </c>
      <c r="B110" s="26" t="s">
        <v>139</v>
      </c>
      <c r="C110" s="34" t="s">
        <v>39</v>
      </c>
      <c r="D110" s="26" t="s">
        <v>168</v>
      </c>
      <c r="E110" s="34">
        <v>1983</v>
      </c>
      <c r="F110" s="3">
        <f t="shared" si="9"/>
        <v>373.67431734317341</v>
      </c>
      <c r="G110" s="1">
        <v>13</v>
      </c>
      <c r="H110" s="3">
        <f t="shared" si="10"/>
        <v>363.67630021141645</v>
      </c>
      <c r="I110" s="1">
        <v>13</v>
      </c>
      <c r="J110" s="3">
        <f t="shared" si="11"/>
        <v>737.35061755458992</v>
      </c>
      <c r="K110" s="1">
        <v>13</v>
      </c>
      <c r="L110" s="28">
        <v>0</v>
      </c>
      <c r="M110" s="28">
        <v>177.24630021141647</v>
      </c>
      <c r="N110" s="28">
        <v>180.73431734317342</v>
      </c>
      <c r="O110" s="28">
        <v>142.20188733199888</v>
      </c>
      <c r="P110" s="3">
        <v>192.94</v>
      </c>
      <c r="Q110" s="3">
        <v>186.43</v>
      </c>
      <c r="R110" s="16"/>
      <c r="S110"/>
      <c r="T110"/>
      <c r="U110" s="35"/>
      <c r="V110" s="35"/>
    </row>
    <row r="111" spans="1:22" x14ac:dyDescent="0.25">
      <c r="A111" s="72">
        <v>14</v>
      </c>
      <c r="B111" s="26" t="s">
        <v>20</v>
      </c>
      <c r="C111" s="34" t="s">
        <v>44</v>
      </c>
      <c r="D111" s="26" t="s">
        <v>114</v>
      </c>
      <c r="E111" s="34">
        <v>1952</v>
      </c>
      <c r="F111" s="3">
        <f t="shared" si="9"/>
        <v>362.26258302583034</v>
      </c>
      <c r="G111" s="1">
        <v>20</v>
      </c>
      <c r="H111" s="3">
        <f t="shared" si="10"/>
        <v>353.2878435517971</v>
      </c>
      <c r="I111" s="1">
        <v>14</v>
      </c>
      <c r="J111" s="3">
        <f t="shared" si="11"/>
        <v>715.55042657762738</v>
      </c>
      <c r="K111" s="1">
        <v>14</v>
      </c>
      <c r="L111" s="28">
        <v>170.96374341493646</v>
      </c>
      <c r="M111" s="28">
        <v>187.73784355179706</v>
      </c>
      <c r="N111" s="28">
        <v>181.30258302583027</v>
      </c>
      <c r="O111" s="28">
        <v>122.50500428939093</v>
      </c>
      <c r="P111" s="3">
        <v>180.96</v>
      </c>
      <c r="Q111" s="3">
        <v>165.55</v>
      </c>
      <c r="R111" s="16"/>
      <c r="S111"/>
      <c r="T111"/>
      <c r="U111" s="35"/>
      <c r="V111" s="35"/>
    </row>
    <row r="112" spans="1:22" x14ac:dyDescent="0.25">
      <c r="A112" s="72">
        <v>15</v>
      </c>
      <c r="B112" s="26" t="s">
        <v>71</v>
      </c>
      <c r="C112" s="34" t="s">
        <v>39</v>
      </c>
      <c r="D112" s="26" t="s">
        <v>114</v>
      </c>
      <c r="E112" s="34">
        <v>1981</v>
      </c>
      <c r="F112" s="3">
        <f t="shared" si="9"/>
        <v>363.19024790827393</v>
      </c>
      <c r="G112" s="1">
        <v>19</v>
      </c>
      <c r="H112" s="3">
        <f t="shared" si="10"/>
        <v>341.80957716701903</v>
      </c>
      <c r="I112" s="1">
        <v>15</v>
      </c>
      <c r="J112" s="3">
        <f t="shared" si="11"/>
        <v>704.99982507529296</v>
      </c>
      <c r="K112" s="1">
        <v>15</v>
      </c>
      <c r="L112" s="28">
        <v>169.60024790827396</v>
      </c>
      <c r="M112" s="28">
        <v>169.89957716701903</v>
      </c>
      <c r="N112" s="29">
        <v>0</v>
      </c>
      <c r="O112" s="29">
        <v>0</v>
      </c>
      <c r="P112" s="3">
        <v>193.59</v>
      </c>
      <c r="Q112" s="3">
        <v>171.91</v>
      </c>
      <c r="R112" s="27"/>
      <c r="S112"/>
      <c r="T112"/>
      <c r="U112" s="35"/>
      <c r="V112" s="35"/>
    </row>
    <row r="113" spans="1:22" x14ac:dyDescent="0.25">
      <c r="A113" s="72">
        <v>16</v>
      </c>
      <c r="B113" s="26" t="s">
        <v>104</v>
      </c>
      <c r="C113" s="34" t="s">
        <v>39</v>
      </c>
      <c r="D113" s="26" t="s">
        <v>118</v>
      </c>
      <c r="E113" s="34">
        <v>1988</v>
      </c>
      <c r="F113" s="3">
        <f t="shared" si="9"/>
        <v>363.69504309235839</v>
      </c>
      <c r="G113" s="1">
        <v>18</v>
      </c>
      <c r="H113" s="3">
        <f t="shared" si="10"/>
        <v>333.91306834429508</v>
      </c>
      <c r="I113" s="1">
        <v>18</v>
      </c>
      <c r="J113" s="3">
        <f t="shared" si="11"/>
        <v>697.60811143665342</v>
      </c>
      <c r="K113" s="1">
        <v>16</v>
      </c>
      <c r="L113" s="28">
        <v>185.93120545398202</v>
      </c>
      <c r="M113" s="28">
        <v>126.61205073995771</v>
      </c>
      <c r="N113" s="28">
        <v>177.76383763837637</v>
      </c>
      <c r="O113" s="28">
        <v>166.91306834429508</v>
      </c>
      <c r="P113" s="3">
        <v>163.43</v>
      </c>
      <c r="Q113" s="3">
        <v>167</v>
      </c>
      <c r="R113" s="16"/>
      <c r="S113"/>
      <c r="T113"/>
    </row>
    <row r="114" spans="1:22" x14ac:dyDescent="0.25">
      <c r="A114" s="72">
        <v>17</v>
      </c>
      <c r="B114" s="26" t="s">
        <v>78</v>
      </c>
      <c r="C114" s="34" t="s">
        <v>39</v>
      </c>
      <c r="D114" s="26" t="s">
        <v>113</v>
      </c>
      <c r="E114" s="34">
        <v>2002</v>
      </c>
      <c r="F114" s="3">
        <f t="shared" si="9"/>
        <v>371.50597785977862</v>
      </c>
      <c r="G114" s="1">
        <v>15</v>
      </c>
      <c r="H114" s="3">
        <f t="shared" si="10"/>
        <v>313.80709179296542</v>
      </c>
      <c r="I114" s="1">
        <v>24</v>
      </c>
      <c r="J114" s="3">
        <f t="shared" si="11"/>
        <v>685.31306965274405</v>
      </c>
      <c r="K114" s="1">
        <v>17</v>
      </c>
      <c r="L114" s="29">
        <v>0</v>
      </c>
      <c r="M114" s="29">
        <v>0</v>
      </c>
      <c r="N114" s="28">
        <v>173.78597785977863</v>
      </c>
      <c r="O114" s="28">
        <v>101.60709179296545</v>
      </c>
      <c r="P114" s="3">
        <v>197.72</v>
      </c>
      <c r="Q114" s="3">
        <v>212.2</v>
      </c>
      <c r="R114" s="16"/>
      <c r="S114"/>
      <c r="T114"/>
      <c r="U114" s="35"/>
      <c r="V114" s="35"/>
    </row>
    <row r="115" spans="1:22" x14ac:dyDescent="0.25">
      <c r="A115" s="72">
        <v>18</v>
      </c>
      <c r="B115" s="26" t="s">
        <v>76</v>
      </c>
      <c r="C115" s="34" t="s">
        <v>39</v>
      </c>
      <c r="D115" s="26" t="s">
        <v>113</v>
      </c>
      <c r="E115" s="34">
        <v>2002</v>
      </c>
      <c r="F115" s="3">
        <f t="shared" si="9"/>
        <v>343.42900369003689</v>
      </c>
      <c r="G115" s="1">
        <v>24</v>
      </c>
      <c r="H115" s="3">
        <f t="shared" si="10"/>
        <v>327.08658278524456</v>
      </c>
      <c r="I115" s="1">
        <v>19</v>
      </c>
      <c r="J115" s="3">
        <f t="shared" si="11"/>
        <v>670.51558647528145</v>
      </c>
      <c r="K115" s="1">
        <v>18</v>
      </c>
      <c r="L115" s="29">
        <v>0</v>
      </c>
      <c r="M115" s="29">
        <v>0</v>
      </c>
      <c r="N115" s="28">
        <v>183.36900369003689</v>
      </c>
      <c r="O115" s="28">
        <v>159.34658278524452</v>
      </c>
      <c r="P115" s="3">
        <v>160.06</v>
      </c>
      <c r="Q115" s="3">
        <v>167.74</v>
      </c>
      <c r="R115" s="16"/>
      <c r="S115"/>
      <c r="T115"/>
      <c r="U115" s="35"/>
      <c r="V115" s="35"/>
    </row>
    <row r="116" spans="1:22" x14ac:dyDescent="0.25">
      <c r="A116" s="72">
        <v>19</v>
      </c>
      <c r="B116" s="26" t="s">
        <v>24</v>
      </c>
      <c r="C116" s="34" t="s">
        <v>39</v>
      </c>
      <c r="D116" s="26" t="s">
        <v>113</v>
      </c>
      <c r="E116" s="34">
        <v>1989</v>
      </c>
      <c r="F116" s="3">
        <f t="shared" si="9"/>
        <v>353.28999999999996</v>
      </c>
      <c r="G116" s="1">
        <v>21</v>
      </c>
      <c r="H116" s="3">
        <f t="shared" si="10"/>
        <v>316.8102748414376</v>
      </c>
      <c r="I116" s="1">
        <v>22</v>
      </c>
      <c r="J116" s="3">
        <f t="shared" si="11"/>
        <v>670.10027484143757</v>
      </c>
      <c r="K116" s="1">
        <v>19</v>
      </c>
      <c r="L116" s="28">
        <v>169.85</v>
      </c>
      <c r="M116" s="28">
        <v>170.19027484143763</v>
      </c>
      <c r="N116" s="29">
        <v>0</v>
      </c>
      <c r="O116" s="29">
        <v>0</v>
      </c>
      <c r="P116" s="3">
        <v>183.44</v>
      </c>
      <c r="Q116" s="3">
        <v>146.62</v>
      </c>
      <c r="R116" s="16"/>
      <c r="S116"/>
      <c r="T116"/>
      <c r="U116" s="35"/>
      <c r="V116" s="35"/>
    </row>
    <row r="117" spans="1:22" x14ac:dyDescent="0.25">
      <c r="A117" s="72">
        <v>20</v>
      </c>
      <c r="B117" s="26" t="s">
        <v>101</v>
      </c>
      <c r="C117" s="34" t="s">
        <v>41</v>
      </c>
      <c r="D117" s="26" t="s">
        <v>40</v>
      </c>
      <c r="E117" s="34">
        <v>2003</v>
      </c>
      <c r="F117" s="3">
        <f t="shared" si="9"/>
        <v>370.41992619926202</v>
      </c>
      <c r="G117" s="1">
        <v>16</v>
      </c>
      <c r="H117" s="3">
        <f t="shared" si="10"/>
        <v>295.58685158707465</v>
      </c>
      <c r="I117" s="1">
        <v>26</v>
      </c>
      <c r="J117" s="3">
        <f t="shared" si="11"/>
        <v>666.00677778633667</v>
      </c>
      <c r="K117" s="1">
        <v>20</v>
      </c>
      <c r="L117" s="29">
        <v>0</v>
      </c>
      <c r="M117" s="29">
        <v>0</v>
      </c>
      <c r="N117" s="28">
        <v>196.61992619926201</v>
      </c>
      <c r="O117" s="28">
        <v>171.32685158707466</v>
      </c>
      <c r="P117" s="3">
        <v>173.8</v>
      </c>
      <c r="Q117" s="3">
        <v>124.26</v>
      </c>
      <c r="R117" s="16"/>
      <c r="S117"/>
      <c r="T117"/>
      <c r="U117" s="35"/>
      <c r="V117" s="35"/>
    </row>
    <row r="118" spans="1:22" x14ac:dyDescent="0.25">
      <c r="A118" s="72">
        <v>21</v>
      </c>
      <c r="B118" s="26" t="s">
        <v>19</v>
      </c>
      <c r="C118" s="34" t="s">
        <v>39</v>
      </c>
      <c r="D118" s="26" t="s">
        <v>114</v>
      </c>
      <c r="E118" s="34">
        <v>1979</v>
      </c>
      <c r="F118" s="3">
        <f t="shared" si="9"/>
        <v>331.77820099552093</v>
      </c>
      <c r="G118" s="1">
        <v>29</v>
      </c>
      <c r="H118" s="3">
        <f t="shared" si="10"/>
        <v>303.90693382004872</v>
      </c>
      <c r="I118" s="1">
        <v>25</v>
      </c>
      <c r="J118" s="3">
        <f t="shared" si="11"/>
        <v>635.68513481556965</v>
      </c>
      <c r="K118" s="1">
        <v>21</v>
      </c>
      <c r="L118" s="28">
        <v>169.22838549736596</v>
      </c>
      <c r="M118" s="28">
        <v>163.26638477801271</v>
      </c>
      <c r="N118" s="28">
        <v>162.549815498155</v>
      </c>
      <c r="O118" s="28">
        <v>140.64054904203604</v>
      </c>
      <c r="P118" s="29">
        <v>0</v>
      </c>
      <c r="Q118" s="29">
        <v>0</v>
      </c>
      <c r="R118" s="16"/>
      <c r="S118"/>
      <c r="T118"/>
    </row>
    <row r="119" spans="1:22" x14ac:dyDescent="0.25">
      <c r="A119" s="72">
        <v>22</v>
      </c>
      <c r="B119" s="26" t="s">
        <v>9</v>
      </c>
      <c r="C119" s="34" t="s">
        <v>39</v>
      </c>
      <c r="D119" s="26" t="s">
        <v>111</v>
      </c>
      <c r="E119" s="34">
        <v>1990</v>
      </c>
      <c r="F119" s="3">
        <f t="shared" si="9"/>
        <v>294.49487316998983</v>
      </c>
      <c r="G119" s="1">
        <v>37</v>
      </c>
      <c r="H119" s="3">
        <f t="shared" si="10"/>
        <v>338.72482061035703</v>
      </c>
      <c r="I119" s="1">
        <v>17</v>
      </c>
      <c r="J119" s="3">
        <f t="shared" si="11"/>
        <v>633.21969378034692</v>
      </c>
      <c r="K119" s="1">
        <v>22</v>
      </c>
      <c r="L119" s="28">
        <v>148.37310195227766</v>
      </c>
      <c r="M119" s="28">
        <v>177.90697674418604</v>
      </c>
      <c r="N119" s="28">
        <v>146.12177121771217</v>
      </c>
      <c r="O119" s="28">
        <v>160.81784386617102</v>
      </c>
      <c r="P119" s="29">
        <v>0</v>
      </c>
      <c r="Q119" s="29">
        <v>0</v>
      </c>
      <c r="R119" s="16"/>
      <c r="S119"/>
      <c r="T119"/>
    </row>
    <row r="120" spans="1:22" x14ac:dyDescent="0.25">
      <c r="A120" s="72">
        <v>23</v>
      </c>
      <c r="B120" s="26" t="s">
        <v>26</v>
      </c>
      <c r="C120" s="34" t="s">
        <v>41</v>
      </c>
      <c r="D120" s="26" t="s">
        <v>114</v>
      </c>
      <c r="E120" s="34">
        <v>1971</v>
      </c>
      <c r="F120" s="3">
        <f t="shared" si="9"/>
        <v>309.58474744344596</v>
      </c>
      <c r="G120" s="1">
        <v>32</v>
      </c>
      <c r="H120" s="3">
        <f t="shared" si="10"/>
        <v>319.31611953102657</v>
      </c>
      <c r="I120" s="1">
        <v>21</v>
      </c>
      <c r="J120" s="3">
        <f t="shared" si="11"/>
        <v>628.90086697447259</v>
      </c>
      <c r="K120" s="1">
        <v>23</v>
      </c>
      <c r="L120" s="28">
        <v>162.84474744344593</v>
      </c>
      <c r="M120" s="28">
        <v>128.88477801268499</v>
      </c>
      <c r="N120" s="28">
        <v>0</v>
      </c>
      <c r="O120" s="28">
        <v>158.80611953102661</v>
      </c>
      <c r="P120" s="3">
        <v>146.74</v>
      </c>
      <c r="Q120" s="3">
        <v>160.51</v>
      </c>
      <c r="R120" s="16"/>
      <c r="S120"/>
      <c r="T120"/>
    </row>
    <row r="121" spans="1:22" x14ac:dyDescent="0.25">
      <c r="A121" s="72">
        <v>24</v>
      </c>
      <c r="B121" s="26" t="s">
        <v>100</v>
      </c>
      <c r="C121" s="34" t="s">
        <v>41</v>
      </c>
      <c r="D121" s="26" t="s">
        <v>112</v>
      </c>
      <c r="E121" s="34">
        <v>2003</v>
      </c>
      <c r="F121" s="3">
        <f t="shared" si="9"/>
        <v>345.00509225092253</v>
      </c>
      <c r="G121" s="1">
        <v>23</v>
      </c>
      <c r="H121" s="3">
        <f t="shared" si="10"/>
        <v>281.8482184729769</v>
      </c>
      <c r="I121" s="1">
        <v>29</v>
      </c>
      <c r="J121" s="3">
        <f t="shared" si="11"/>
        <v>626.85331072389943</v>
      </c>
      <c r="K121" s="1">
        <v>24</v>
      </c>
      <c r="L121" s="29">
        <v>0</v>
      </c>
      <c r="M121" s="29">
        <v>0</v>
      </c>
      <c r="N121" s="28">
        <v>160.22509225092256</v>
      </c>
      <c r="O121" s="28">
        <v>149.58821847297688</v>
      </c>
      <c r="P121" s="3">
        <v>184.78</v>
      </c>
      <c r="Q121" s="3">
        <v>132.26</v>
      </c>
      <c r="R121" s="16"/>
      <c r="S121"/>
      <c r="T121"/>
    </row>
    <row r="122" spans="1:22" x14ac:dyDescent="0.25">
      <c r="A122" s="72">
        <v>25</v>
      </c>
      <c r="B122" s="26" t="s">
        <v>192</v>
      </c>
      <c r="C122" s="34" t="s">
        <v>41</v>
      </c>
      <c r="D122" s="26" t="s">
        <v>191</v>
      </c>
      <c r="E122" s="34">
        <v>1982</v>
      </c>
      <c r="F122" s="3">
        <f t="shared" si="9"/>
        <v>334.09843198016733</v>
      </c>
      <c r="G122" s="1">
        <v>28</v>
      </c>
      <c r="H122" s="3">
        <f t="shared" si="10"/>
        <v>284.73513742071879</v>
      </c>
      <c r="I122" s="1">
        <v>28</v>
      </c>
      <c r="J122" s="3">
        <f t="shared" si="11"/>
        <v>618.83356940088606</v>
      </c>
      <c r="K122" s="1">
        <v>25</v>
      </c>
      <c r="L122" s="28">
        <v>144.77843198016734</v>
      </c>
      <c r="M122" s="28">
        <v>147.5951374207188</v>
      </c>
      <c r="N122" s="29">
        <v>0</v>
      </c>
      <c r="O122" s="29">
        <v>0</v>
      </c>
      <c r="P122" s="3">
        <v>189.32</v>
      </c>
      <c r="Q122" s="3">
        <v>137.13999999999999</v>
      </c>
      <c r="R122" s="16"/>
      <c r="S122"/>
      <c r="T122"/>
      <c r="U122" s="35"/>
      <c r="V122" s="35"/>
    </row>
    <row r="123" spans="1:22" x14ac:dyDescent="0.25">
      <c r="A123" s="72">
        <v>26</v>
      </c>
      <c r="B123" s="26" t="s">
        <v>70</v>
      </c>
      <c r="C123" s="34" t="s">
        <v>39</v>
      </c>
      <c r="D123" s="26" t="s">
        <v>114</v>
      </c>
      <c r="E123" s="34">
        <v>1976</v>
      </c>
      <c r="F123" s="3">
        <f t="shared" si="9"/>
        <v>298.93181592810663</v>
      </c>
      <c r="G123" s="1">
        <v>36</v>
      </c>
      <c r="H123" s="3">
        <f t="shared" si="10"/>
        <v>316.76680761099362</v>
      </c>
      <c r="I123" s="1">
        <v>23</v>
      </c>
      <c r="J123" s="3">
        <f t="shared" si="11"/>
        <v>615.69862353910025</v>
      </c>
      <c r="K123" s="1">
        <v>26</v>
      </c>
      <c r="L123" s="28">
        <v>124.82181592810662</v>
      </c>
      <c r="M123" s="28">
        <v>168.36680761099365</v>
      </c>
      <c r="N123" s="29">
        <v>0</v>
      </c>
      <c r="O123" s="29">
        <v>0</v>
      </c>
      <c r="P123" s="3">
        <v>174.11</v>
      </c>
      <c r="Q123" s="3">
        <v>148.4</v>
      </c>
      <c r="R123" s="16"/>
      <c r="S123"/>
      <c r="T123"/>
      <c r="U123" s="35"/>
      <c r="V123" s="35"/>
    </row>
    <row r="124" spans="1:22" x14ac:dyDescent="0.25">
      <c r="A124" s="72">
        <v>27</v>
      </c>
      <c r="B124" s="26" t="s">
        <v>87</v>
      </c>
      <c r="C124" s="34" t="s">
        <v>41</v>
      </c>
      <c r="D124" s="26" t="s">
        <v>113</v>
      </c>
      <c r="E124" s="34">
        <v>2002</v>
      </c>
      <c r="F124" s="3">
        <f t="shared" si="9"/>
        <v>338.75940959409593</v>
      </c>
      <c r="G124" s="1">
        <v>26</v>
      </c>
      <c r="H124" s="3">
        <f t="shared" si="10"/>
        <v>271.70410065770659</v>
      </c>
      <c r="I124" s="1">
        <v>30</v>
      </c>
      <c r="J124" s="3">
        <f t="shared" si="11"/>
        <v>610.46351025180252</v>
      </c>
      <c r="K124" s="1">
        <v>27</v>
      </c>
      <c r="L124" s="29">
        <v>0</v>
      </c>
      <c r="M124" s="29">
        <v>0</v>
      </c>
      <c r="N124" s="28">
        <v>165.95940959409594</v>
      </c>
      <c r="O124" s="28">
        <v>144.7841006577066</v>
      </c>
      <c r="P124" s="3">
        <v>172.8</v>
      </c>
      <c r="Q124" s="3">
        <v>126.92</v>
      </c>
      <c r="R124" s="16"/>
      <c r="S124"/>
      <c r="T124"/>
      <c r="U124" s="35"/>
      <c r="V124" s="35"/>
    </row>
    <row r="125" spans="1:22" x14ac:dyDescent="0.25">
      <c r="A125" s="72">
        <v>28</v>
      </c>
      <c r="B125" s="26" t="s">
        <v>121</v>
      </c>
      <c r="C125" s="34" t="s">
        <v>41</v>
      </c>
      <c r="D125" s="26" t="s">
        <v>120</v>
      </c>
      <c r="E125" s="34">
        <v>1958</v>
      </c>
      <c r="F125" s="3">
        <f t="shared" si="9"/>
        <v>340.1578153083359</v>
      </c>
      <c r="G125" s="1">
        <v>25</v>
      </c>
      <c r="H125" s="3">
        <f t="shared" si="10"/>
        <v>265.82575052854122</v>
      </c>
      <c r="I125" s="1">
        <v>31</v>
      </c>
      <c r="J125" s="3">
        <f t="shared" si="11"/>
        <v>605.98356583687712</v>
      </c>
      <c r="K125" s="1">
        <v>28</v>
      </c>
      <c r="L125" s="28">
        <v>149.14781530833591</v>
      </c>
      <c r="M125" s="28">
        <v>149.36575052854121</v>
      </c>
      <c r="N125" s="29">
        <v>0</v>
      </c>
      <c r="O125" s="29">
        <v>0</v>
      </c>
      <c r="P125" s="3">
        <v>191.01</v>
      </c>
      <c r="Q125" s="3">
        <v>116.46</v>
      </c>
      <c r="R125" s="16"/>
      <c r="S125"/>
      <c r="T125"/>
    </row>
    <row r="126" spans="1:22" x14ac:dyDescent="0.25">
      <c r="A126" s="72">
        <v>29</v>
      </c>
      <c r="B126" s="26" t="s">
        <v>109</v>
      </c>
      <c r="C126" s="34" t="s">
        <v>41</v>
      </c>
      <c r="D126" s="26" t="s">
        <v>114</v>
      </c>
      <c r="E126" s="34">
        <v>1986</v>
      </c>
      <c r="F126" s="3">
        <f t="shared" si="9"/>
        <v>299.73678339014566</v>
      </c>
      <c r="G126" s="1">
        <v>35</v>
      </c>
      <c r="H126" s="3">
        <f t="shared" si="10"/>
        <v>286.64968287526426</v>
      </c>
      <c r="I126" s="1">
        <v>27</v>
      </c>
      <c r="J126" s="3">
        <f t="shared" si="11"/>
        <v>586.38646626540992</v>
      </c>
      <c r="K126" s="1">
        <v>29</v>
      </c>
      <c r="L126" s="28">
        <v>151.93678339014565</v>
      </c>
      <c r="M126" s="28">
        <v>143.04968287526427</v>
      </c>
      <c r="N126" s="29">
        <v>0</v>
      </c>
      <c r="O126" s="29">
        <v>0</v>
      </c>
      <c r="P126" s="3">
        <v>147.80000000000001</v>
      </c>
      <c r="Q126" s="3">
        <v>143.6</v>
      </c>
      <c r="R126" s="16"/>
      <c r="S126"/>
      <c r="T126"/>
    </row>
    <row r="127" spans="1:22" x14ac:dyDescent="0.25">
      <c r="A127" s="72">
        <v>30</v>
      </c>
      <c r="B127" s="26" t="s">
        <v>7</v>
      </c>
      <c r="C127" s="34" t="s">
        <v>41</v>
      </c>
      <c r="D127" s="26" t="s">
        <v>40</v>
      </c>
      <c r="E127" s="34">
        <v>2001</v>
      </c>
      <c r="F127" s="3">
        <f t="shared" si="9"/>
        <v>385.00697416974168</v>
      </c>
      <c r="G127" s="1">
        <v>10</v>
      </c>
      <c r="H127" s="3">
        <f t="shared" si="10"/>
        <v>196.57849585358878</v>
      </c>
      <c r="I127" s="1">
        <v>39</v>
      </c>
      <c r="J127" s="3">
        <f t="shared" si="11"/>
        <v>581.58547002333046</v>
      </c>
      <c r="K127" s="1">
        <v>30</v>
      </c>
      <c r="L127" s="29">
        <v>0</v>
      </c>
      <c r="M127" s="29">
        <v>0</v>
      </c>
      <c r="N127" s="28">
        <v>186.41697416974168</v>
      </c>
      <c r="O127" s="28">
        <v>196.57849585358878</v>
      </c>
      <c r="P127" s="76">
        <v>198.59</v>
      </c>
      <c r="Q127" s="76">
        <v>0</v>
      </c>
      <c r="R127" s="16"/>
      <c r="S127"/>
      <c r="T127"/>
    </row>
    <row r="128" spans="1:22" x14ac:dyDescent="0.25">
      <c r="A128" s="72">
        <v>31</v>
      </c>
      <c r="B128" s="26" t="s">
        <v>174</v>
      </c>
      <c r="C128" s="34">
        <v>1</v>
      </c>
      <c r="D128" s="26" t="s">
        <v>116</v>
      </c>
      <c r="E128" s="34">
        <v>2003</v>
      </c>
      <c r="F128" s="3">
        <f t="shared" si="9"/>
        <v>324.30619926199262</v>
      </c>
      <c r="G128" s="1">
        <v>31</v>
      </c>
      <c r="H128" s="3">
        <f t="shared" si="10"/>
        <v>238.40396911638553</v>
      </c>
      <c r="I128" s="1">
        <v>34</v>
      </c>
      <c r="J128" s="3">
        <f t="shared" si="11"/>
        <v>562.71016837837817</v>
      </c>
      <c r="K128" s="1">
        <v>31</v>
      </c>
      <c r="L128" s="29">
        <v>0</v>
      </c>
      <c r="M128" s="29">
        <v>0</v>
      </c>
      <c r="N128" s="28">
        <v>150.92619926199262</v>
      </c>
      <c r="O128" s="28">
        <v>62.96396911638552</v>
      </c>
      <c r="P128" s="76">
        <v>173.38</v>
      </c>
      <c r="Q128" s="76">
        <v>175.44</v>
      </c>
      <c r="R128" s="16"/>
      <c r="S128"/>
      <c r="T128"/>
      <c r="U128" s="35"/>
      <c r="V128" s="35"/>
    </row>
    <row r="129" spans="1:22" x14ac:dyDescent="0.25">
      <c r="A129" s="72">
        <v>32</v>
      </c>
      <c r="B129" s="26" t="s">
        <v>11</v>
      </c>
      <c r="C129" s="34" t="s">
        <v>41</v>
      </c>
      <c r="D129" s="26" t="s">
        <v>40</v>
      </c>
      <c r="E129" s="34">
        <v>1999</v>
      </c>
      <c r="F129" s="3">
        <f t="shared" si="9"/>
        <v>351.85485702393436</v>
      </c>
      <c r="G129" s="1">
        <v>22</v>
      </c>
      <c r="H129" s="3">
        <f t="shared" si="10"/>
        <v>196.93446088794926</v>
      </c>
      <c r="I129" s="1">
        <v>38</v>
      </c>
      <c r="J129" s="3">
        <f t="shared" si="11"/>
        <v>548.78931791188359</v>
      </c>
      <c r="K129" s="1">
        <v>32</v>
      </c>
      <c r="L129" s="28">
        <v>184.31980167338085</v>
      </c>
      <c r="M129" s="28">
        <v>196.93446088794926</v>
      </c>
      <c r="N129" s="28">
        <v>167.53505535055351</v>
      </c>
      <c r="O129" s="28">
        <v>0</v>
      </c>
      <c r="P129" s="29">
        <v>0</v>
      </c>
      <c r="Q129" s="29">
        <v>0</v>
      </c>
      <c r="R129" s="16"/>
      <c r="S129"/>
      <c r="T129"/>
      <c r="U129" s="35"/>
      <c r="V129" s="35"/>
    </row>
    <row r="130" spans="1:22" x14ac:dyDescent="0.25">
      <c r="A130" s="72">
        <v>33</v>
      </c>
      <c r="B130" s="26" t="s">
        <v>88</v>
      </c>
      <c r="C130" s="34">
        <v>1</v>
      </c>
      <c r="D130" s="26" t="s">
        <v>120</v>
      </c>
      <c r="E130" s="34">
        <v>2002</v>
      </c>
      <c r="F130" s="3">
        <f t="shared" ref="F130:F161" si="12">SUM(L130,N130,P130)-MIN(L130,N130,P130)</f>
        <v>284.63856088560885</v>
      </c>
      <c r="G130" s="1">
        <v>38</v>
      </c>
      <c r="H130" s="3">
        <f t="shared" ref="H130:H161" si="13">SUM(M130,O130,Q130)-MIN(M130,O130,Q130)</f>
        <v>263.93816414069204</v>
      </c>
      <c r="I130" s="1">
        <v>32</v>
      </c>
      <c r="J130" s="3">
        <f t="shared" ref="J130:J161" si="14">F130+H130</f>
        <v>548.57672502630089</v>
      </c>
      <c r="K130" s="1">
        <v>33</v>
      </c>
      <c r="L130" s="29">
        <v>0</v>
      </c>
      <c r="M130" s="29">
        <v>0</v>
      </c>
      <c r="N130" s="28">
        <v>131.08856088560884</v>
      </c>
      <c r="O130" s="28">
        <v>67.85816414069204</v>
      </c>
      <c r="P130" s="3">
        <v>153.55000000000001</v>
      </c>
      <c r="Q130" s="3">
        <v>196.08</v>
      </c>
      <c r="R130" s="16"/>
      <c r="S130"/>
      <c r="T130"/>
      <c r="U130" s="35"/>
      <c r="V130" s="35"/>
    </row>
    <row r="131" spans="1:22" x14ac:dyDescent="0.25">
      <c r="A131" s="72">
        <v>34</v>
      </c>
      <c r="B131" s="26" t="s">
        <v>156</v>
      </c>
      <c r="C131" s="34" t="s">
        <v>41</v>
      </c>
      <c r="D131" s="26" t="s">
        <v>116</v>
      </c>
      <c r="E131" s="34">
        <v>2003</v>
      </c>
      <c r="F131" s="3">
        <f t="shared" si="12"/>
        <v>270.22284132841332</v>
      </c>
      <c r="G131" s="1">
        <v>41</v>
      </c>
      <c r="H131" s="3">
        <f t="shared" si="13"/>
        <v>259.84774663997712</v>
      </c>
      <c r="I131" s="1">
        <v>33</v>
      </c>
      <c r="J131" s="3">
        <f t="shared" si="14"/>
        <v>530.07058796839044</v>
      </c>
      <c r="K131" s="1">
        <v>34</v>
      </c>
      <c r="L131" s="28">
        <v>0</v>
      </c>
      <c r="M131" s="28">
        <v>0</v>
      </c>
      <c r="N131" s="28">
        <v>130.13284132841329</v>
      </c>
      <c r="O131" s="28">
        <v>114.03774663997714</v>
      </c>
      <c r="P131" s="3">
        <v>140.09</v>
      </c>
      <c r="Q131" s="3">
        <v>145.81</v>
      </c>
      <c r="R131" s="16"/>
      <c r="S131"/>
      <c r="T131"/>
      <c r="U131" s="35"/>
      <c r="V131" s="35"/>
    </row>
    <row r="132" spans="1:22" x14ac:dyDescent="0.25">
      <c r="A132" s="72">
        <v>35</v>
      </c>
      <c r="B132" s="26" t="s">
        <v>86</v>
      </c>
      <c r="C132" s="34" t="s">
        <v>41</v>
      </c>
      <c r="D132" s="26" t="s">
        <v>111</v>
      </c>
      <c r="E132" s="34">
        <v>2002</v>
      </c>
      <c r="F132" s="3">
        <f t="shared" si="12"/>
        <v>158.00369003690039</v>
      </c>
      <c r="G132" s="1">
        <v>58</v>
      </c>
      <c r="H132" s="3">
        <f t="shared" si="13"/>
        <v>367.26781812982551</v>
      </c>
      <c r="I132" s="1">
        <v>12</v>
      </c>
      <c r="J132" s="3">
        <f t="shared" si="14"/>
        <v>525.27150816672588</v>
      </c>
      <c r="K132" s="1">
        <v>35</v>
      </c>
      <c r="L132" s="29">
        <v>0</v>
      </c>
      <c r="M132" s="29">
        <v>0</v>
      </c>
      <c r="N132" s="28">
        <v>158.00369003690039</v>
      </c>
      <c r="O132" s="28">
        <v>160.78781812982555</v>
      </c>
      <c r="P132" s="3">
        <v>0</v>
      </c>
      <c r="Q132" s="3">
        <v>206.48</v>
      </c>
      <c r="R132" s="16"/>
      <c r="S132"/>
      <c r="T132"/>
    </row>
    <row r="133" spans="1:22" x14ac:dyDescent="0.25">
      <c r="A133" s="72">
        <v>36</v>
      </c>
      <c r="B133" s="26" t="s">
        <v>171</v>
      </c>
      <c r="C133" s="34">
        <v>1</v>
      </c>
      <c r="D133" s="26" t="s">
        <v>40</v>
      </c>
      <c r="E133" s="34">
        <v>2004</v>
      </c>
      <c r="F133" s="3">
        <f t="shared" si="12"/>
        <v>307.16634686346862</v>
      </c>
      <c r="G133" s="1">
        <v>33</v>
      </c>
      <c r="H133" s="3">
        <f t="shared" si="13"/>
        <v>165.86</v>
      </c>
      <c r="I133" s="1">
        <v>44</v>
      </c>
      <c r="J133" s="3">
        <f t="shared" si="14"/>
        <v>473.02634686346863</v>
      </c>
      <c r="K133" s="1">
        <v>36</v>
      </c>
      <c r="L133" s="30">
        <v>0</v>
      </c>
      <c r="M133" s="30">
        <v>0</v>
      </c>
      <c r="N133" s="28">
        <v>149.68634686346863</v>
      </c>
      <c r="O133" s="28">
        <v>0</v>
      </c>
      <c r="P133" s="3">
        <v>157.47999999999999</v>
      </c>
      <c r="Q133" s="3">
        <v>165.86</v>
      </c>
      <c r="R133" s="16"/>
      <c r="S133"/>
      <c r="T133"/>
    </row>
    <row r="134" spans="1:22" x14ac:dyDescent="0.25">
      <c r="A134" s="72">
        <v>37</v>
      </c>
      <c r="B134" s="26" t="s">
        <v>206</v>
      </c>
      <c r="C134" s="34" t="s">
        <v>41</v>
      </c>
      <c r="D134" s="26" t="s">
        <v>111</v>
      </c>
      <c r="E134" s="34">
        <v>2002</v>
      </c>
      <c r="F134" s="3">
        <f t="shared" si="12"/>
        <v>328.0157933579336</v>
      </c>
      <c r="G134" s="1">
        <v>30</v>
      </c>
      <c r="H134" s="3">
        <f t="shared" si="13"/>
        <v>113.28710323134115</v>
      </c>
      <c r="I134" s="1">
        <v>61</v>
      </c>
      <c r="J134" s="3">
        <f t="shared" si="14"/>
        <v>441.30289658927472</v>
      </c>
      <c r="K134" s="1">
        <v>37</v>
      </c>
      <c r="L134" s="28">
        <v>0</v>
      </c>
      <c r="M134" s="28">
        <v>0</v>
      </c>
      <c r="N134" s="28">
        <v>168.3357933579336</v>
      </c>
      <c r="O134" s="28">
        <v>113.28710323134115</v>
      </c>
      <c r="P134" s="3">
        <v>159.68</v>
      </c>
      <c r="Q134" s="3">
        <v>0</v>
      </c>
      <c r="R134" s="16"/>
      <c r="S134"/>
      <c r="T134"/>
      <c r="U134" s="35"/>
      <c r="V134" s="35"/>
    </row>
    <row r="135" spans="1:22" x14ac:dyDescent="0.25">
      <c r="A135" s="72">
        <v>38</v>
      </c>
      <c r="B135" s="26" t="s">
        <v>27</v>
      </c>
      <c r="C135" s="34" t="s">
        <v>39</v>
      </c>
      <c r="D135" s="36" t="s">
        <v>115</v>
      </c>
      <c r="E135" s="5">
        <v>1950</v>
      </c>
      <c r="F135" s="3">
        <f t="shared" si="12"/>
        <v>300.77712177121771</v>
      </c>
      <c r="G135" s="1">
        <v>34</v>
      </c>
      <c r="H135" s="3">
        <f t="shared" si="13"/>
        <v>137.90820703460111</v>
      </c>
      <c r="I135" s="1">
        <v>57</v>
      </c>
      <c r="J135" s="3">
        <f t="shared" si="14"/>
        <v>438.68532880581881</v>
      </c>
      <c r="K135" s="1">
        <v>38</v>
      </c>
      <c r="L135" s="28">
        <v>113.26</v>
      </c>
      <c r="M135" s="28">
        <v>0</v>
      </c>
      <c r="N135" s="28">
        <v>136.17712177121771</v>
      </c>
      <c r="O135" s="28">
        <v>137.90820703460111</v>
      </c>
      <c r="P135" s="3">
        <v>164.6</v>
      </c>
      <c r="Q135" s="3">
        <v>0</v>
      </c>
      <c r="R135" s="16"/>
      <c r="S135"/>
      <c r="T135"/>
    </row>
    <row r="136" spans="1:22" x14ac:dyDescent="0.25">
      <c r="A136" s="72">
        <v>39</v>
      </c>
      <c r="B136" s="26" t="s">
        <v>80</v>
      </c>
      <c r="C136" s="34" t="s">
        <v>39</v>
      </c>
      <c r="D136" s="26" t="s">
        <v>114</v>
      </c>
      <c r="E136" s="34">
        <v>1970</v>
      </c>
      <c r="F136" s="3">
        <f t="shared" si="12"/>
        <v>267.51166051660516</v>
      </c>
      <c r="G136" s="1">
        <v>42</v>
      </c>
      <c r="H136" s="3">
        <f t="shared" si="13"/>
        <v>153.31486638199698</v>
      </c>
      <c r="I136" s="1">
        <v>49</v>
      </c>
      <c r="J136" s="3">
        <f t="shared" si="14"/>
        <v>420.82652689860214</v>
      </c>
      <c r="K136" s="1">
        <v>39</v>
      </c>
      <c r="L136" s="28">
        <v>115.64920979237682</v>
      </c>
      <c r="M136" s="28">
        <v>114.19133192389006</v>
      </c>
      <c r="N136" s="28">
        <v>119.0516605166052</v>
      </c>
      <c r="O136" s="28">
        <v>39.123534458106931</v>
      </c>
      <c r="P136" s="3">
        <v>148.46</v>
      </c>
      <c r="Q136" s="3">
        <v>0</v>
      </c>
      <c r="R136" s="16"/>
      <c r="S136"/>
      <c r="T136"/>
    </row>
    <row r="137" spans="1:22" x14ac:dyDescent="0.25">
      <c r="A137" s="72">
        <v>40</v>
      </c>
      <c r="B137" s="26" t="s">
        <v>161</v>
      </c>
      <c r="C137" s="34" t="s">
        <v>41</v>
      </c>
      <c r="D137" s="26" t="s">
        <v>111</v>
      </c>
      <c r="E137" s="34">
        <v>2004</v>
      </c>
      <c r="F137" s="3">
        <f t="shared" si="12"/>
        <v>334.23040590405901</v>
      </c>
      <c r="G137" s="1">
        <v>27</v>
      </c>
      <c r="H137" s="3">
        <f t="shared" si="13"/>
        <v>83.87</v>
      </c>
      <c r="I137" s="1">
        <v>70</v>
      </c>
      <c r="J137" s="3">
        <f t="shared" si="14"/>
        <v>418.10040590405902</v>
      </c>
      <c r="K137" s="1">
        <v>40</v>
      </c>
      <c r="L137" s="29">
        <v>0</v>
      </c>
      <c r="M137" s="29">
        <v>0</v>
      </c>
      <c r="N137" s="28">
        <v>171.59040590405905</v>
      </c>
      <c r="O137" s="4"/>
      <c r="P137" s="76">
        <v>162.63999999999999</v>
      </c>
      <c r="Q137" s="76">
        <v>83.87</v>
      </c>
      <c r="R137" s="27"/>
      <c r="S137"/>
      <c r="T137"/>
      <c r="U137" s="35"/>
      <c r="V137" s="35"/>
    </row>
    <row r="138" spans="1:22" x14ac:dyDescent="0.25">
      <c r="A138" s="72">
        <v>41</v>
      </c>
      <c r="B138" s="26" t="s">
        <v>190</v>
      </c>
      <c r="C138" s="34">
        <v>1</v>
      </c>
      <c r="D138" s="26" t="s">
        <v>40</v>
      </c>
      <c r="E138" s="34">
        <v>1998</v>
      </c>
      <c r="F138" s="3">
        <f t="shared" si="12"/>
        <v>270.78867077483915</v>
      </c>
      <c r="G138" s="1">
        <v>40</v>
      </c>
      <c r="H138" s="3">
        <f t="shared" si="13"/>
        <v>146.96088794926004</v>
      </c>
      <c r="I138" s="1">
        <v>53</v>
      </c>
      <c r="J138" s="3">
        <f t="shared" si="14"/>
        <v>417.74955872409919</v>
      </c>
      <c r="K138" s="1">
        <v>41</v>
      </c>
      <c r="L138" s="28">
        <v>145.15029439107531</v>
      </c>
      <c r="M138" s="28">
        <v>146.96088794926004</v>
      </c>
      <c r="N138" s="28">
        <v>125.63837638376387</v>
      </c>
      <c r="O138" s="28">
        <v>0</v>
      </c>
      <c r="P138" s="29">
        <v>0</v>
      </c>
      <c r="Q138" s="29">
        <v>0</v>
      </c>
      <c r="R138" s="16"/>
      <c r="S138"/>
      <c r="T138"/>
      <c r="U138" s="35"/>
      <c r="V138" s="35"/>
    </row>
    <row r="139" spans="1:22" x14ac:dyDescent="0.25">
      <c r="A139" s="72">
        <v>42</v>
      </c>
      <c r="B139" s="26" t="s">
        <v>194</v>
      </c>
      <c r="C139" s="34" t="s">
        <v>41</v>
      </c>
      <c r="D139" s="26" t="s">
        <v>40</v>
      </c>
      <c r="E139" s="34">
        <v>1997</v>
      </c>
      <c r="F139" s="3">
        <f t="shared" si="12"/>
        <v>90.734428261543258</v>
      </c>
      <c r="G139" s="1">
        <v>73</v>
      </c>
      <c r="H139" s="3">
        <f t="shared" si="13"/>
        <v>322.34439093369673</v>
      </c>
      <c r="I139" s="1">
        <v>20</v>
      </c>
      <c r="J139" s="3">
        <f t="shared" si="14"/>
        <v>413.07881919523999</v>
      </c>
      <c r="K139" s="1">
        <v>42</v>
      </c>
      <c r="L139" s="28">
        <v>90.734428261543258</v>
      </c>
      <c r="M139" s="28">
        <v>173.17653276955602</v>
      </c>
      <c r="N139" s="28">
        <v>0</v>
      </c>
      <c r="O139" s="28">
        <v>149.16785816414071</v>
      </c>
      <c r="P139" s="29">
        <v>0</v>
      </c>
      <c r="Q139" s="29">
        <v>0</v>
      </c>
      <c r="R139" s="16"/>
      <c r="S139"/>
      <c r="T139"/>
    </row>
    <row r="140" spans="1:22" x14ac:dyDescent="0.25">
      <c r="A140" s="72">
        <v>43</v>
      </c>
      <c r="B140" s="38" t="s">
        <v>251</v>
      </c>
      <c r="C140" s="34"/>
      <c r="D140" s="26"/>
      <c r="E140" s="34"/>
      <c r="F140" s="3">
        <f t="shared" si="12"/>
        <v>208.19</v>
      </c>
      <c r="G140" s="1">
        <v>44</v>
      </c>
      <c r="H140" s="3">
        <f t="shared" si="13"/>
        <v>203.79</v>
      </c>
      <c r="I140" s="1">
        <v>36</v>
      </c>
      <c r="J140" s="3">
        <f t="shared" si="14"/>
        <v>411.98</v>
      </c>
      <c r="K140" s="1">
        <v>43</v>
      </c>
      <c r="L140" s="28"/>
      <c r="M140" s="28"/>
      <c r="N140" s="29">
        <v>0</v>
      </c>
      <c r="O140" s="29">
        <v>0</v>
      </c>
      <c r="P140" s="3">
        <v>208.19</v>
      </c>
      <c r="Q140" s="3">
        <v>203.79</v>
      </c>
      <c r="R140" s="16"/>
      <c r="S140"/>
      <c r="T140"/>
    </row>
    <row r="141" spans="1:22" x14ac:dyDescent="0.25">
      <c r="A141" s="72">
        <v>44</v>
      </c>
      <c r="B141" s="26" t="s">
        <v>213</v>
      </c>
      <c r="C141" s="34">
        <v>2</v>
      </c>
      <c r="D141" s="26" t="s">
        <v>112</v>
      </c>
      <c r="E141" s="34">
        <v>2005</v>
      </c>
      <c r="F141" s="3">
        <f t="shared" si="12"/>
        <v>260.64092250922505</v>
      </c>
      <c r="G141" s="1">
        <v>43</v>
      </c>
      <c r="H141" s="3">
        <f t="shared" si="13"/>
        <v>137.61000000000001</v>
      </c>
      <c r="I141" s="1">
        <v>58</v>
      </c>
      <c r="J141" s="3">
        <f t="shared" si="14"/>
        <v>398.25092250922506</v>
      </c>
      <c r="K141" s="1">
        <v>44</v>
      </c>
      <c r="L141" s="29">
        <v>0</v>
      </c>
      <c r="M141" s="29">
        <v>0</v>
      </c>
      <c r="N141" s="28">
        <v>111.25092250922508</v>
      </c>
      <c r="O141" s="28">
        <v>0</v>
      </c>
      <c r="P141" s="3">
        <v>149.38999999999999</v>
      </c>
      <c r="Q141" s="3">
        <v>137.61000000000001</v>
      </c>
      <c r="R141" s="16"/>
      <c r="S141"/>
      <c r="T141"/>
    </row>
    <row r="142" spans="1:22" x14ac:dyDescent="0.25">
      <c r="A142" s="72">
        <v>45</v>
      </c>
      <c r="B142" s="26" t="s">
        <v>210</v>
      </c>
      <c r="C142" s="34">
        <v>2</v>
      </c>
      <c r="D142" s="26" t="s">
        <v>112</v>
      </c>
      <c r="E142" s="34">
        <v>2005</v>
      </c>
      <c r="F142" s="3">
        <f t="shared" si="12"/>
        <v>273.19974169741698</v>
      </c>
      <c r="G142" s="1">
        <v>39</v>
      </c>
      <c r="H142" s="3">
        <f t="shared" si="13"/>
        <v>122.41</v>
      </c>
      <c r="I142" s="1">
        <v>59</v>
      </c>
      <c r="J142" s="3">
        <f t="shared" si="14"/>
        <v>395.60974169741701</v>
      </c>
      <c r="K142" s="1">
        <v>45</v>
      </c>
      <c r="L142" s="29">
        <v>0</v>
      </c>
      <c r="M142" s="29">
        <v>0</v>
      </c>
      <c r="N142" s="28">
        <v>114.16974169741697</v>
      </c>
      <c r="O142" s="28">
        <v>0</v>
      </c>
      <c r="P142" s="3">
        <v>159.03</v>
      </c>
      <c r="Q142" s="3">
        <v>122.41</v>
      </c>
      <c r="R142" s="16"/>
      <c r="S142"/>
      <c r="T142"/>
    </row>
    <row r="143" spans="1:22" x14ac:dyDescent="0.25">
      <c r="A143" s="72">
        <v>46</v>
      </c>
      <c r="B143" s="38" t="s">
        <v>123</v>
      </c>
      <c r="C143" s="34"/>
      <c r="D143" s="26"/>
      <c r="E143" s="34"/>
      <c r="F143" s="3">
        <f t="shared" si="12"/>
        <v>179.06</v>
      </c>
      <c r="G143" s="1">
        <v>49</v>
      </c>
      <c r="H143" s="3">
        <f t="shared" si="13"/>
        <v>207.39</v>
      </c>
      <c r="I143" s="1">
        <v>35</v>
      </c>
      <c r="J143" s="3">
        <f t="shared" si="14"/>
        <v>386.45</v>
      </c>
      <c r="K143" s="1">
        <v>46</v>
      </c>
      <c r="L143" s="28"/>
      <c r="M143" s="28"/>
      <c r="N143" s="29">
        <v>0</v>
      </c>
      <c r="O143" s="29">
        <v>0</v>
      </c>
      <c r="P143" s="3">
        <v>179.06</v>
      </c>
      <c r="Q143" s="3">
        <v>207.39</v>
      </c>
      <c r="R143" s="16"/>
      <c r="S143"/>
      <c r="T143"/>
    </row>
    <row r="144" spans="1:22" x14ac:dyDescent="0.25">
      <c r="A144" s="72">
        <v>47</v>
      </c>
      <c r="B144" s="26" t="s">
        <v>216</v>
      </c>
      <c r="C144" s="34" t="s">
        <v>39</v>
      </c>
      <c r="D144" s="26" t="s">
        <v>40</v>
      </c>
      <c r="E144" s="34">
        <v>1988</v>
      </c>
      <c r="F144" s="3">
        <f t="shared" si="12"/>
        <v>194.78597785977863</v>
      </c>
      <c r="G144" s="1">
        <v>45</v>
      </c>
      <c r="H144" s="3">
        <f t="shared" si="13"/>
        <v>186.60995138690305</v>
      </c>
      <c r="I144" s="1">
        <v>40</v>
      </c>
      <c r="J144" s="3">
        <f t="shared" si="14"/>
        <v>381.3959292466817</v>
      </c>
      <c r="K144" s="1">
        <v>47</v>
      </c>
      <c r="L144" s="29">
        <v>0</v>
      </c>
      <c r="M144" s="29">
        <v>0</v>
      </c>
      <c r="N144" s="28">
        <v>194.78597785977863</v>
      </c>
      <c r="O144" s="28">
        <v>186.60995138690305</v>
      </c>
      <c r="P144" s="29">
        <v>0</v>
      </c>
      <c r="Q144" s="29">
        <v>0</v>
      </c>
      <c r="R144" s="16"/>
      <c r="S144"/>
      <c r="T144"/>
    </row>
    <row r="145" spans="1:22" x14ac:dyDescent="0.25">
      <c r="A145" s="72">
        <v>48</v>
      </c>
      <c r="B145" s="26" t="s">
        <v>8</v>
      </c>
      <c r="C145" s="34" t="s">
        <v>39</v>
      </c>
      <c r="D145" s="26" t="s">
        <v>114</v>
      </c>
      <c r="E145" s="34">
        <v>2000</v>
      </c>
      <c r="F145" s="3">
        <f t="shared" si="12"/>
        <v>374.12523985239852</v>
      </c>
      <c r="G145" s="1">
        <v>12</v>
      </c>
      <c r="H145" s="3">
        <f t="shared" si="13"/>
        <v>0</v>
      </c>
      <c r="I145" s="1">
        <v>74</v>
      </c>
      <c r="J145" s="3">
        <f t="shared" si="14"/>
        <v>374.12523985239852</v>
      </c>
      <c r="K145" s="1">
        <v>48</v>
      </c>
      <c r="L145" s="29">
        <v>0</v>
      </c>
      <c r="M145" s="29">
        <v>0</v>
      </c>
      <c r="N145" s="28">
        <v>179.98523985239851</v>
      </c>
      <c r="O145" s="28">
        <v>0</v>
      </c>
      <c r="P145" s="3">
        <v>194.14</v>
      </c>
      <c r="Q145" s="3">
        <v>0</v>
      </c>
      <c r="R145" s="16"/>
      <c r="S145"/>
      <c r="T145"/>
    </row>
    <row r="146" spans="1:22" x14ac:dyDescent="0.25">
      <c r="A146" s="72">
        <v>49</v>
      </c>
      <c r="B146" s="38" t="s">
        <v>169</v>
      </c>
      <c r="C146" s="34"/>
      <c r="D146" s="26"/>
      <c r="E146" s="34"/>
      <c r="F146" s="3">
        <f t="shared" si="12"/>
        <v>194.42</v>
      </c>
      <c r="G146" s="1">
        <v>46</v>
      </c>
      <c r="H146" s="3">
        <f t="shared" si="13"/>
        <v>165.08</v>
      </c>
      <c r="I146" s="1">
        <v>45</v>
      </c>
      <c r="J146" s="3">
        <f t="shared" si="14"/>
        <v>359.5</v>
      </c>
      <c r="K146" s="1">
        <v>49</v>
      </c>
      <c r="L146" s="28"/>
      <c r="M146" s="28"/>
      <c r="N146" s="29">
        <v>0</v>
      </c>
      <c r="O146" s="29">
        <v>0</v>
      </c>
      <c r="P146" s="3">
        <v>194.42</v>
      </c>
      <c r="Q146" s="3">
        <v>165.08</v>
      </c>
      <c r="R146" s="16"/>
      <c r="S146"/>
      <c r="T146"/>
    </row>
    <row r="147" spans="1:22" x14ac:dyDescent="0.25">
      <c r="A147" s="72">
        <v>50</v>
      </c>
      <c r="B147" s="38" t="s">
        <v>160</v>
      </c>
      <c r="C147" s="34"/>
      <c r="D147" s="26"/>
      <c r="E147" s="34"/>
      <c r="F147" s="3">
        <f t="shared" si="12"/>
        <v>191.46</v>
      </c>
      <c r="G147" s="1">
        <v>47</v>
      </c>
      <c r="H147" s="3">
        <f t="shared" si="13"/>
        <v>165.05</v>
      </c>
      <c r="I147" s="1">
        <v>46</v>
      </c>
      <c r="J147" s="3">
        <f t="shared" si="14"/>
        <v>356.51</v>
      </c>
      <c r="K147" s="1">
        <v>50</v>
      </c>
      <c r="L147" s="28"/>
      <c r="M147" s="28"/>
      <c r="N147" s="29">
        <v>0</v>
      </c>
      <c r="O147" s="29">
        <v>0</v>
      </c>
      <c r="P147" s="3">
        <v>191.46</v>
      </c>
      <c r="Q147" s="3">
        <v>165.05</v>
      </c>
      <c r="R147" s="16"/>
      <c r="S147"/>
      <c r="T147"/>
    </row>
    <row r="148" spans="1:22" x14ac:dyDescent="0.25">
      <c r="A148" s="72">
        <v>51</v>
      </c>
      <c r="B148" s="26" t="s">
        <v>97</v>
      </c>
      <c r="C148" s="34" t="s">
        <v>41</v>
      </c>
      <c r="D148" s="26" t="s">
        <v>40</v>
      </c>
      <c r="E148" s="34">
        <v>2002</v>
      </c>
      <c r="F148" s="3">
        <f t="shared" si="12"/>
        <v>185.51291512915131</v>
      </c>
      <c r="G148" s="1">
        <v>48</v>
      </c>
      <c r="H148" s="3">
        <f t="shared" si="13"/>
        <v>170.51615670574779</v>
      </c>
      <c r="I148" s="1">
        <v>43</v>
      </c>
      <c r="J148" s="3">
        <f t="shared" si="14"/>
        <v>356.02907183489913</v>
      </c>
      <c r="K148" s="1">
        <v>51</v>
      </c>
      <c r="L148" s="29">
        <v>0</v>
      </c>
      <c r="M148" s="29">
        <v>0</v>
      </c>
      <c r="N148" s="28">
        <v>185.51291512915131</v>
      </c>
      <c r="O148" s="28">
        <v>170.51615670574779</v>
      </c>
      <c r="P148" s="29">
        <v>0</v>
      </c>
      <c r="Q148" s="29">
        <v>0</v>
      </c>
      <c r="R148" s="16"/>
      <c r="S148"/>
      <c r="T148"/>
    </row>
    <row r="149" spans="1:22" x14ac:dyDescent="0.25">
      <c r="A149" s="72">
        <v>52</v>
      </c>
      <c r="B149" s="26" t="s">
        <v>189</v>
      </c>
      <c r="C149" s="34" t="s">
        <v>41</v>
      </c>
      <c r="D149" s="26" t="s">
        <v>40</v>
      </c>
      <c r="E149" s="34">
        <v>1995</v>
      </c>
      <c r="F149" s="3">
        <f t="shared" si="12"/>
        <v>154.49077490774906</v>
      </c>
      <c r="G149" s="1">
        <v>59</v>
      </c>
      <c r="H149" s="3">
        <f t="shared" si="13"/>
        <v>197.76178584966524</v>
      </c>
      <c r="I149" s="1">
        <v>37</v>
      </c>
      <c r="J149" s="3">
        <f t="shared" si="14"/>
        <v>352.2525607574143</v>
      </c>
      <c r="K149" s="1">
        <v>52</v>
      </c>
      <c r="L149" s="28">
        <v>0</v>
      </c>
      <c r="M149" s="28">
        <v>131.10465116279073</v>
      </c>
      <c r="N149" s="28">
        <v>154.49077490774906</v>
      </c>
      <c r="O149" s="28">
        <v>66.657134686874514</v>
      </c>
      <c r="P149" s="29">
        <v>0</v>
      </c>
      <c r="Q149" s="29">
        <v>0</v>
      </c>
      <c r="R149" s="16"/>
      <c r="S149"/>
      <c r="T149"/>
    </row>
    <row r="150" spans="1:22" x14ac:dyDescent="0.25">
      <c r="A150" s="72">
        <v>53</v>
      </c>
      <c r="B150" s="26" t="s">
        <v>218</v>
      </c>
      <c r="C150" s="34" t="s">
        <v>39</v>
      </c>
      <c r="D150" s="26" t="s">
        <v>40</v>
      </c>
      <c r="E150" s="34">
        <v>1973</v>
      </c>
      <c r="F150" s="3">
        <f t="shared" si="12"/>
        <v>160.04428044280445</v>
      </c>
      <c r="G150" s="1">
        <v>56</v>
      </c>
      <c r="H150" s="3">
        <f t="shared" si="13"/>
        <v>175.59050614812699</v>
      </c>
      <c r="I150" s="1">
        <v>42</v>
      </c>
      <c r="J150" s="3">
        <f t="shared" si="14"/>
        <v>335.63478659093141</v>
      </c>
      <c r="K150" s="1">
        <v>53</v>
      </c>
      <c r="L150" s="29">
        <v>0</v>
      </c>
      <c r="M150" s="29">
        <v>0</v>
      </c>
      <c r="N150" s="28">
        <v>160.04428044280445</v>
      </c>
      <c r="O150" s="28">
        <v>175.59050614812699</v>
      </c>
      <c r="P150" s="29">
        <v>0</v>
      </c>
      <c r="Q150" s="29">
        <v>0</v>
      </c>
      <c r="R150" s="16"/>
      <c r="S150"/>
      <c r="T150"/>
    </row>
    <row r="151" spans="1:22" x14ac:dyDescent="0.25">
      <c r="A151" s="72">
        <v>54</v>
      </c>
      <c r="B151" s="26" t="s">
        <v>217</v>
      </c>
      <c r="C151" s="34" t="s">
        <v>39</v>
      </c>
      <c r="D151" s="26" t="s">
        <v>40</v>
      </c>
      <c r="E151" s="34">
        <v>1998</v>
      </c>
      <c r="F151" s="3">
        <f t="shared" si="12"/>
        <v>148.03321033210329</v>
      </c>
      <c r="G151" s="1">
        <v>63</v>
      </c>
      <c r="H151" s="3">
        <f t="shared" si="13"/>
        <v>184.62825278810411</v>
      </c>
      <c r="I151" s="1">
        <v>41</v>
      </c>
      <c r="J151" s="3">
        <f t="shared" si="14"/>
        <v>332.66146312020737</v>
      </c>
      <c r="K151" s="1">
        <v>54</v>
      </c>
      <c r="L151" s="29">
        <v>0</v>
      </c>
      <c r="M151" s="29">
        <v>0</v>
      </c>
      <c r="N151" s="28">
        <v>148.03321033210329</v>
      </c>
      <c r="O151" s="28">
        <v>184.62825278810411</v>
      </c>
      <c r="P151" s="29">
        <v>0</v>
      </c>
      <c r="Q151" s="29">
        <v>0</v>
      </c>
      <c r="R151" s="16"/>
    </row>
    <row r="152" spans="1:22" x14ac:dyDescent="0.25">
      <c r="A152" s="72">
        <v>55</v>
      </c>
      <c r="B152" s="38" t="s">
        <v>163</v>
      </c>
      <c r="C152" s="34"/>
      <c r="D152" s="26"/>
      <c r="E152" s="34"/>
      <c r="F152" s="3">
        <f t="shared" si="12"/>
        <v>175.14</v>
      </c>
      <c r="G152" s="1">
        <v>50</v>
      </c>
      <c r="H152" s="3">
        <f t="shared" si="13"/>
        <v>155.77000000000001</v>
      </c>
      <c r="I152" s="1">
        <v>47</v>
      </c>
      <c r="J152" s="3">
        <f t="shared" si="14"/>
        <v>330.90999999999997</v>
      </c>
      <c r="K152" s="1">
        <v>55</v>
      </c>
      <c r="L152" s="28"/>
      <c r="M152" s="28"/>
      <c r="N152" s="29">
        <v>0</v>
      </c>
      <c r="O152" s="29">
        <v>0</v>
      </c>
      <c r="P152" s="3">
        <v>175.14</v>
      </c>
      <c r="Q152" s="3">
        <v>155.77000000000001</v>
      </c>
      <c r="R152" s="16"/>
      <c r="S152"/>
      <c r="T152"/>
      <c r="U152" s="35"/>
      <c r="V152" s="35"/>
    </row>
    <row r="153" spans="1:22" x14ac:dyDescent="0.25">
      <c r="A153" s="72">
        <v>56</v>
      </c>
      <c r="B153" s="38" t="s">
        <v>259</v>
      </c>
      <c r="C153" s="34"/>
      <c r="D153" s="26"/>
      <c r="E153" s="34"/>
      <c r="F153" s="3">
        <f t="shared" si="12"/>
        <v>137.88999999999999</v>
      </c>
      <c r="G153" s="1">
        <v>68</v>
      </c>
      <c r="H153" s="3">
        <f t="shared" si="13"/>
        <v>154.38999999999999</v>
      </c>
      <c r="I153" s="1">
        <v>48</v>
      </c>
      <c r="J153" s="3">
        <f t="shared" si="14"/>
        <v>292.27999999999997</v>
      </c>
      <c r="K153" s="1">
        <v>56</v>
      </c>
      <c r="L153" s="28"/>
      <c r="M153" s="28"/>
      <c r="N153" s="29">
        <v>0</v>
      </c>
      <c r="O153" s="29">
        <v>0</v>
      </c>
      <c r="P153" s="3">
        <v>137.88999999999999</v>
      </c>
      <c r="Q153" s="3">
        <v>154.38999999999999</v>
      </c>
      <c r="R153" s="16"/>
      <c r="S153"/>
      <c r="T153"/>
      <c r="U153" s="35"/>
      <c r="V153" s="35"/>
    </row>
    <row r="154" spans="1:22" x14ac:dyDescent="0.25">
      <c r="A154" s="72">
        <v>57</v>
      </c>
      <c r="B154" s="38" t="s">
        <v>85</v>
      </c>
      <c r="C154" s="34"/>
      <c r="D154" s="26"/>
      <c r="E154" s="34"/>
      <c r="F154" s="3">
        <f t="shared" si="12"/>
        <v>163.66999999999999</v>
      </c>
      <c r="G154" s="1">
        <v>54</v>
      </c>
      <c r="H154" s="3">
        <f t="shared" si="13"/>
        <v>115.68</v>
      </c>
      <c r="I154" s="1">
        <v>60</v>
      </c>
      <c r="J154" s="3">
        <f t="shared" si="14"/>
        <v>279.35000000000002</v>
      </c>
      <c r="K154" s="1">
        <v>57</v>
      </c>
      <c r="L154" s="28"/>
      <c r="M154" s="28"/>
      <c r="N154" s="29">
        <v>0</v>
      </c>
      <c r="O154" s="29">
        <v>0</v>
      </c>
      <c r="P154" s="3">
        <v>163.66999999999999</v>
      </c>
      <c r="Q154" s="3">
        <v>115.68</v>
      </c>
      <c r="R154" s="16"/>
    </row>
    <row r="155" spans="1:22" x14ac:dyDescent="0.25">
      <c r="A155" s="72">
        <v>58</v>
      </c>
      <c r="B155" s="26" t="s">
        <v>123</v>
      </c>
      <c r="C155" s="34">
        <v>1</v>
      </c>
      <c r="D155" s="26" t="s">
        <v>40</v>
      </c>
      <c r="E155" s="34">
        <v>2003</v>
      </c>
      <c r="F155" s="3">
        <f t="shared" si="12"/>
        <v>137.28782287822881</v>
      </c>
      <c r="G155" s="1">
        <v>69</v>
      </c>
      <c r="H155" s="3">
        <f t="shared" si="13"/>
        <v>138.26851587074637</v>
      </c>
      <c r="I155" s="1">
        <v>56</v>
      </c>
      <c r="J155" s="3">
        <f t="shared" si="14"/>
        <v>275.55633874897518</v>
      </c>
      <c r="K155" s="1">
        <v>58</v>
      </c>
      <c r="L155" s="29">
        <v>0</v>
      </c>
      <c r="M155" s="29">
        <v>0</v>
      </c>
      <c r="N155" s="28">
        <v>137.28782287822881</v>
      </c>
      <c r="O155" s="28">
        <v>138.26851587074637</v>
      </c>
      <c r="P155" s="29">
        <v>0</v>
      </c>
      <c r="Q155" s="29">
        <v>0</v>
      </c>
      <c r="R155" s="16"/>
      <c r="S155"/>
      <c r="T155"/>
      <c r="U155" s="35"/>
      <c r="V155" s="35"/>
    </row>
    <row r="156" spans="1:22" x14ac:dyDescent="0.25">
      <c r="A156" s="72">
        <v>59</v>
      </c>
      <c r="B156" s="26" t="s">
        <v>221</v>
      </c>
      <c r="C156" s="34" t="s">
        <v>39</v>
      </c>
      <c r="D156" s="26" t="s">
        <v>40</v>
      </c>
      <c r="E156" s="34">
        <v>1981</v>
      </c>
      <c r="F156" s="3">
        <f t="shared" si="12"/>
        <v>167.89667896678969</v>
      </c>
      <c r="G156" s="1">
        <v>52</v>
      </c>
      <c r="H156" s="3">
        <f t="shared" si="13"/>
        <v>104.60966542750931</v>
      </c>
      <c r="I156" s="1">
        <v>66</v>
      </c>
      <c r="J156" s="3">
        <f t="shared" si="14"/>
        <v>272.50634439429899</v>
      </c>
      <c r="K156" s="1">
        <v>59</v>
      </c>
      <c r="L156" s="29">
        <v>0</v>
      </c>
      <c r="M156" s="29">
        <v>0</v>
      </c>
      <c r="N156" s="28">
        <v>167.89667896678969</v>
      </c>
      <c r="O156" s="28">
        <v>104.60966542750931</v>
      </c>
      <c r="P156" s="29">
        <v>0</v>
      </c>
      <c r="Q156" s="29">
        <v>0</v>
      </c>
      <c r="R156" s="16"/>
      <c r="S156"/>
      <c r="T156"/>
      <c r="U156" s="35"/>
      <c r="V156" s="35"/>
    </row>
    <row r="157" spans="1:22" x14ac:dyDescent="0.25">
      <c r="A157" s="72">
        <v>60</v>
      </c>
      <c r="B157" s="38" t="s">
        <v>253</v>
      </c>
      <c r="C157" s="34"/>
      <c r="D157" s="26"/>
      <c r="E157" s="34"/>
      <c r="F157" s="3">
        <f t="shared" si="12"/>
        <v>158.41</v>
      </c>
      <c r="G157" s="1">
        <v>57</v>
      </c>
      <c r="H157" s="3">
        <f t="shared" si="13"/>
        <v>103.11</v>
      </c>
      <c r="I157" s="1">
        <v>67</v>
      </c>
      <c r="J157" s="3">
        <f t="shared" si="14"/>
        <v>261.52</v>
      </c>
      <c r="K157" s="1">
        <v>60</v>
      </c>
      <c r="L157" s="28"/>
      <c r="M157" s="28"/>
      <c r="N157" s="29">
        <v>0</v>
      </c>
      <c r="O157" s="29">
        <v>0</v>
      </c>
      <c r="P157" s="3">
        <v>158.41</v>
      </c>
      <c r="Q157" s="3">
        <v>103.11</v>
      </c>
      <c r="R157" s="16"/>
      <c r="S157"/>
      <c r="T157"/>
      <c r="U157" s="35"/>
      <c r="V157" s="35"/>
    </row>
    <row r="158" spans="1:22" x14ac:dyDescent="0.25">
      <c r="A158" s="72">
        <v>61</v>
      </c>
      <c r="B158" s="38" t="s">
        <v>260</v>
      </c>
      <c r="C158" s="34"/>
      <c r="D158" s="26"/>
      <c r="E158" s="34"/>
      <c r="F158" s="3">
        <f t="shared" si="12"/>
        <v>148.01</v>
      </c>
      <c r="G158" s="1">
        <v>64</v>
      </c>
      <c r="H158" s="3">
        <f t="shared" si="13"/>
        <v>110.64</v>
      </c>
      <c r="I158" s="1">
        <v>62</v>
      </c>
      <c r="J158" s="3">
        <f t="shared" si="14"/>
        <v>258.64999999999998</v>
      </c>
      <c r="K158" s="1">
        <v>61</v>
      </c>
      <c r="L158" s="28"/>
      <c r="M158" s="28"/>
      <c r="N158" s="29">
        <v>0</v>
      </c>
      <c r="O158" s="29">
        <v>0</v>
      </c>
      <c r="P158" s="3">
        <v>148.01</v>
      </c>
      <c r="Q158" s="3">
        <v>110.64</v>
      </c>
      <c r="R158" s="16"/>
      <c r="S158"/>
      <c r="T158"/>
      <c r="U158" s="35"/>
      <c r="V158" s="35"/>
    </row>
    <row r="159" spans="1:22" x14ac:dyDescent="0.25">
      <c r="A159" s="72">
        <v>62</v>
      </c>
      <c r="B159" s="38" t="s">
        <v>138</v>
      </c>
      <c r="C159" s="34"/>
      <c r="D159" s="26"/>
      <c r="E159" s="34"/>
      <c r="F159" s="3">
        <f t="shared" si="12"/>
        <v>149.52000000000001</v>
      </c>
      <c r="G159" s="1">
        <v>60</v>
      </c>
      <c r="H159" s="3">
        <f t="shared" si="13"/>
        <v>79.3</v>
      </c>
      <c r="I159" s="1">
        <v>71</v>
      </c>
      <c r="J159" s="3">
        <f t="shared" si="14"/>
        <v>228.82</v>
      </c>
      <c r="K159" s="1">
        <v>62</v>
      </c>
      <c r="L159" s="28"/>
      <c r="M159" s="28"/>
      <c r="N159" s="29">
        <v>0</v>
      </c>
      <c r="O159" s="29">
        <v>0</v>
      </c>
      <c r="P159" s="3">
        <v>149.52000000000001</v>
      </c>
      <c r="Q159" s="3">
        <v>79.3</v>
      </c>
      <c r="R159" s="16"/>
    </row>
    <row r="160" spans="1:22" x14ac:dyDescent="0.25">
      <c r="A160" s="72">
        <v>63</v>
      </c>
      <c r="B160" s="38" t="s">
        <v>250</v>
      </c>
      <c r="C160" s="34"/>
      <c r="D160" s="26"/>
      <c r="E160" s="34"/>
      <c r="F160" s="3">
        <f t="shared" si="12"/>
        <v>77.02</v>
      </c>
      <c r="G160" s="1">
        <v>74</v>
      </c>
      <c r="H160" s="3">
        <f t="shared" si="13"/>
        <v>148.30000000000001</v>
      </c>
      <c r="I160" s="1">
        <v>52</v>
      </c>
      <c r="J160" s="3">
        <f t="shared" si="14"/>
        <v>225.32</v>
      </c>
      <c r="K160" s="1">
        <v>63</v>
      </c>
      <c r="L160" s="28"/>
      <c r="M160" s="28"/>
      <c r="N160" s="29">
        <v>0</v>
      </c>
      <c r="O160" s="29">
        <v>0</v>
      </c>
      <c r="P160" s="3">
        <v>77.02</v>
      </c>
      <c r="Q160" s="3">
        <v>148.30000000000001</v>
      </c>
      <c r="R160" s="16"/>
      <c r="S160"/>
      <c r="T160"/>
      <c r="U160" s="35"/>
      <c r="V160" s="35"/>
    </row>
    <row r="161" spans="1:22" x14ac:dyDescent="0.25">
      <c r="A161" s="72">
        <v>64</v>
      </c>
      <c r="B161" s="38" t="s">
        <v>252</v>
      </c>
      <c r="C161" s="34"/>
      <c r="D161" s="26"/>
      <c r="E161" s="34"/>
      <c r="F161" s="3">
        <f t="shared" si="12"/>
        <v>146.15</v>
      </c>
      <c r="G161" s="1">
        <v>66</v>
      </c>
      <c r="H161" s="3">
        <f t="shared" si="13"/>
        <v>74.42</v>
      </c>
      <c r="I161" s="1">
        <v>72</v>
      </c>
      <c r="J161" s="3">
        <f t="shared" si="14"/>
        <v>220.57</v>
      </c>
      <c r="K161" s="1">
        <v>64</v>
      </c>
      <c r="L161" s="28"/>
      <c r="M161" s="28"/>
      <c r="N161" s="29">
        <v>0</v>
      </c>
      <c r="O161" s="29">
        <v>0</v>
      </c>
      <c r="P161" s="3">
        <v>146.15</v>
      </c>
      <c r="Q161" s="3">
        <v>74.42</v>
      </c>
      <c r="R161" s="16"/>
    </row>
    <row r="162" spans="1:22" x14ac:dyDescent="0.25">
      <c r="A162" s="72">
        <v>65</v>
      </c>
      <c r="B162" s="26" t="s">
        <v>140</v>
      </c>
      <c r="C162" s="34" t="s">
        <v>41</v>
      </c>
      <c r="D162" s="26" t="s">
        <v>114</v>
      </c>
      <c r="E162" s="34">
        <v>1970</v>
      </c>
      <c r="F162" s="3">
        <f t="shared" ref="F162:F187" si="15">SUM(L162,N162,P162)-MIN(L162,N162,P162)</f>
        <v>106.35264951967771</v>
      </c>
      <c r="G162" s="1">
        <v>70</v>
      </c>
      <c r="H162" s="3">
        <f t="shared" ref="H162:H187" si="16">SUM(M162,O162,Q162)-MIN(M162,O162,Q162)</f>
        <v>108.66807610993658</v>
      </c>
      <c r="I162" s="1">
        <v>63</v>
      </c>
      <c r="J162" s="3">
        <f t="shared" ref="J162:J187" si="17">F162+H162</f>
        <v>215.02072562961428</v>
      </c>
      <c r="K162" s="1">
        <v>65</v>
      </c>
      <c r="L162" s="28">
        <v>106.35264951967771</v>
      </c>
      <c r="M162" s="28">
        <v>108.66807610993658</v>
      </c>
      <c r="N162" s="29">
        <v>0</v>
      </c>
      <c r="O162" s="29">
        <v>0</v>
      </c>
      <c r="P162" s="29">
        <v>0</v>
      </c>
      <c r="Q162" s="29">
        <v>0</v>
      </c>
      <c r="R162" s="16"/>
    </row>
    <row r="163" spans="1:22" x14ac:dyDescent="0.25">
      <c r="A163" s="72">
        <v>66</v>
      </c>
      <c r="B163" s="26" t="s">
        <v>158</v>
      </c>
      <c r="C163" s="34">
        <v>1</v>
      </c>
      <c r="D163" s="26" t="s">
        <v>113</v>
      </c>
      <c r="E163" s="34">
        <v>2003</v>
      </c>
      <c r="F163" s="3">
        <f t="shared" si="15"/>
        <v>171.35793357933582</v>
      </c>
      <c r="G163" s="1">
        <v>51</v>
      </c>
      <c r="H163" s="3">
        <f t="shared" si="16"/>
        <v>0</v>
      </c>
      <c r="I163" s="1">
        <v>75</v>
      </c>
      <c r="J163" s="3">
        <f t="shared" si="17"/>
        <v>171.35793357933582</v>
      </c>
      <c r="K163" s="1">
        <v>66</v>
      </c>
      <c r="L163" s="29">
        <v>0</v>
      </c>
      <c r="M163" s="29">
        <v>0</v>
      </c>
      <c r="N163" s="28">
        <v>171.35793357933582</v>
      </c>
      <c r="O163" s="28">
        <v>0</v>
      </c>
      <c r="P163" s="29">
        <v>0</v>
      </c>
      <c r="Q163" s="29">
        <v>0</v>
      </c>
      <c r="R163" s="16"/>
    </row>
    <row r="164" spans="1:22" x14ac:dyDescent="0.25">
      <c r="A164" s="72">
        <v>67</v>
      </c>
      <c r="B164" s="38" t="s">
        <v>67</v>
      </c>
      <c r="C164" s="34"/>
      <c r="D164" s="26"/>
      <c r="E164" s="34"/>
      <c r="F164" s="3">
        <f t="shared" si="15"/>
        <v>166.7</v>
      </c>
      <c r="G164" s="1">
        <v>53</v>
      </c>
      <c r="H164" s="3">
        <f t="shared" si="16"/>
        <v>0</v>
      </c>
      <c r="I164" s="1">
        <v>76</v>
      </c>
      <c r="J164" s="3">
        <f t="shared" si="17"/>
        <v>166.7</v>
      </c>
      <c r="K164" s="1">
        <v>67</v>
      </c>
      <c r="L164" s="28"/>
      <c r="M164" s="28"/>
      <c r="N164" s="29">
        <v>0</v>
      </c>
      <c r="O164" s="29">
        <v>0</v>
      </c>
      <c r="P164" s="3">
        <v>166.7</v>
      </c>
      <c r="Q164" s="3"/>
      <c r="R164" s="16"/>
      <c r="S164"/>
      <c r="T164"/>
      <c r="U164" s="35"/>
      <c r="V164" s="35"/>
    </row>
    <row r="165" spans="1:22" x14ac:dyDescent="0.25">
      <c r="A165" s="72">
        <v>68</v>
      </c>
      <c r="B165" s="26" t="s">
        <v>196</v>
      </c>
      <c r="C165" s="34" t="s">
        <v>39</v>
      </c>
      <c r="D165" s="36" t="s">
        <v>116</v>
      </c>
      <c r="E165" s="5">
        <v>1990</v>
      </c>
      <c r="F165" s="3">
        <f t="shared" si="15"/>
        <v>161.32630926557172</v>
      </c>
      <c r="G165" s="1">
        <v>55</v>
      </c>
      <c r="H165" s="3">
        <f t="shared" si="16"/>
        <v>0</v>
      </c>
      <c r="I165" s="1">
        <v>77</v>
      </c>
      <c r="J165" s="3">
        <f t="shared" si="17"/>
        <v>161.32630926557172</v>
      </c>
      <c r="K165" s="1">
        <v>68</v>
      </c>
      <c r="L165" s="28">
        <v>161.32630926557172</v>
      </c>
      <c r="M165" s="5">
        <v>0</v>
      </c>
      <c r="N165" s="28">
        <v>0</v>
      </c>
      <c r="O165" s="4">
        <v>0</v>
      </c>
      <c r="P165" s="29">
        <v>0</v>
      </c>
      <c r="Q165" s="29">
        <v>0</v>
      </c>
      <c r="R165" s="16"/>
      <c r="S165"/>
      <c r="T165"/>
      <c r="U165" s="35"/>
      <c r="V165" s="35"/>
    </row>
    <row r="166" spans="1:22" x14ac:dyDescent="0.25">
      <c r="A166" s="72">
        <v>69</v>
      </c>
      <c r="B166" s="38" t="s">
        <v>177</v>
      </c>
      <c r="C166" s="34"/>
      <c r="D166" s="26"/>
      <c r="E166" s="34"/>
      <c r="F166" s="3">
        <f t="shared" si="15"/>
        <v>0</v>
      </c>
      <c r="G166" s="1">
        <v>90</v>
      </c>
      <c r="H166" s="3">
        <f t="shared" si="16"/>
        <v>151.13</v>
      </c>
      <c r="I166" s="1">
        <v>50</v>
      </c>
      <c r="J166" s="3">
        <f t="shared" si="17"/>
        <v>151.13</v>
      </c>
      <c r="K166" s="1">
        <v>69</v>
      </c>
      <c r="L166" s="28"/>
      <c r="M166" s="28"/>
      <c r="N166" s="29">
        <v>0</v>
      </c>
      <c r="O166" s="29">
        <v>0</v>
      </c>
      <c r="P166" s="3">
        <v>0</v>
      </c>
      <c r="Q166" s="3">
        <v>151.13</v>
      </c>
      <c r="R166" s="16"/>
    </row>
    <row r="167" spans="1:22" x14ac:dyDescent="0.25">
      <c r="A167" s="72">
        <v>70</v>
      </c>
      <c r="B167" s="38" t="s">
        <v>166</v>
      </c>
      <c r="C167" s="34"/>
      <c r="D167" s="26"/>
      <c r="E167" s="34"/>
      <c r="F167" s="3">
        <f t="shared" si="15"/>
        <v>149.35</v>
      </c>
      <c r="G167" s="1">
        <v>61</v>
      </c>
      <c r="H167" s="3">
        <f t="shared" si="16"/>
        <v>0</v>
      </c>
      <c r="I167" s="1">
        <v>78</v>
      </c>
      <c r="J167" s="3">
        <f t="shared" si="17"/>
        <v>149.35</v>
      </c>
      <c r="K167" s="1">
        <v>70</v>
      </c>
      <c r="L167" s="28"/>
      <c r="M167" s="28"/>
      <c r="N167" s="29">
        <v>0</v>
      </c>
      <c r="O167" s="29">
        <v>0</v>
      </c>
      <c r="P167" s="3">
        <v>149.35</v>
      </c>
      <c r="Q167" s="3">
        <v>0</v>
      </c>
      <c r="R167" s="16"/>
      <c r="S167"/>
      <c r="T167"/>
      <c r="U167" s="35"/>
      <c r="V167" s="35"/>
    </row>
    <row r="168" spans="1:22" x14ac:dyDescent="0.25">
      <c r="A168" s="72">
        <v>71</v>
      </c>
      <c r="B168" s="26" t="s">
        <v>82</v>
      </c>
      <c r="C168" s="34">
        <v>2</v>
      </c>
      <c r="D168" s="26" t="s">
        <v>185</v>
      </c>
      <c r="E168" s="34">
        <v>1957</v>
      </c>
      <c r="F168" s="3">
        <f t="shared" si="15"/>
        <v>149.05484970560892</v>
      </c>
      <c r="G168" s="1">
        <v>62</v>
      </c>
      <c r="H168" s="3">
        <f t="shared" si="16"/>
        <v>0</v>
      </c>
      <c r="I168" s="1">
        <v>79</v>
      </c>
      <c r="J168" s="3">
        <f t="shared" si="17"/>
        <v>149.05484970560892</v>
      </c>
      <c r="K168" s="1">
        <v>71</v>
      </c>
      <c r="L168" s="28">
        <v>149.05484970560892</v>
      </c>
      <c r="M168" s="28">
        <v>0</v>
      </c>
      <c r="N168" s="29">
        <v>0</v>
      </c>
      <c r="O168" s="29">
        <v>0</v>
      </c>
      <c r="P168" s="29">
        <v>0</v>
      </c>
      <c r="Q168" s="29">
        <v>0</v>
      </c>
      <c r="R168" s="16"/>
      <c r="S168"/>
      <c r="T168"/>
      <c r="U168" s="35"/>
      <c r="V168" s="35"/>
    </row>
    <row r="169" spans="1:22" x14ac:dyDescent="0.25">
      <c r="A169" s="72">
        <v>72</v>
      </c>
      <c r="B169" s="26" t="s">
        <v>108</v>
      </c>
      <c r="C169" s="34" t="s">
        <v>39</v>
      </c>
      <c r="D169" s="26" t="s">
        <v>40</v>
      </c>
      <c r="E169" s="34">
        <v>2000</v>
      </c>
      <c r="F169" s="3">
        <f t="shared" si="15"/>
        <v>0</v>
      </c>
      <c r="G169" s="1">
        <v>75</v>
      </c>
      <c r="H169" s="3">
        <f t="shared" si="16"/>
        <v>148.35716328281384</v>
      </c>
      <c r="I169" s="1">
        <v>51</v>
      </c>
      <c r="J169" s="3">
        <f t="shared" si="17"/>
        <v>148.35716328281384</v>
      </c>
      <c r="K169" s="1">
        <v>72</v>
      </c>
      <c r="L169" s="29">
        <v>0</v>
      </c>
      <c r="M169" s="29">
        <v>0</v>
      </c>
      <c r="N169" s="28">
        <v>0</v>
      </c>
      <c r="O169" s="28">
        <v>148.35716328281384</v>
      </c>
      <c r="P169" s="29">
        <v>0</v>
      </c>
      <c r="Q169" s="29">
        <v>0</v>
      </c>
      <c r="R169" s="16"/>
      <c r="S169"/>
      <c r="T169"/>
      <c r="U169" s="35"/>
      <c r="V169" s="55"/>
    </row>
    <row r="170" spans="1:22" x14ac:dyDescent="0.25">
      <c r="A170" s="72">
        <v>73</v>
      </c>
      <c r="B170" s="67" t="s">
        <v>249</v>
      </c>
      <c r="C170" s="62"/>
      <c r="D170" s="61"/>
      <c r="E170" s="62"/>
      <c r="F170" s="3">
        <f t="shared" si="15"/>
        <v>147.77000000000001</v>
      </c>
      <c r="G170" s="1">
        <v>65</v>
      </c>
      <c r="H170" s="3">
        <f t="shared" si="16"/>
        <v>0</v>
      </c>
      <c r="I170" s="1">
        <v>80</v>
      </c>
      <c r="J170" s="3">
        <f t="shared" si="17"/>
        <v>147.77000000000001</v>
      </c>
      <c r="K170" s="1">
        <v>73</v>
      </c>
      <c r="L170" s="65"/>
      <c r="M170" s="65"/>
      <c r="N170" s="29">
        <v>0</v>
      </c>
      <c r="O170" s="29">
        <v>0</v>
      </c>
      <c r="P170" s="63">
        <v>147.77000000000001</v>
      </c>
      <c r="Q170" s="63">
        <v>0</v>
      </c>
      <c r="R170" s="16"/>
      <c r="S170"/>
      <c r="T170"/>
      <c r="U170" s="35"/>
      <c r="V170" s="55"/>
    </row>
    <row r="171" spans="1:22" x14ac:dyDescent="0.25">
      <c r="A171" s="72">
        <v>74</v>
      </c>
      <c r="B171" s="83" t="s">
        <v>28</v>
      </c>
      <c r="C171" s="62" t="s">
        <v>41</v>
      </c>
      <c r="D171" s="61" t="s">
        <v>111</v>
      </c>
      <c r="E171" s="62">
        <v>1968</v>
      </c>
      <c r="F171" s="3">
        <f t="shared" si="15"/>
        <v>0</v>
      </c>
      <c r="G171" s="1">
        <v>87</v>
      </c>
      <c r="H171" s="3">
        <f t="shared" si="16"/>
        <v>146.62</v>
      </c>
      <c r="I171" s="1">
        <v>54</v>
      </c>
      <c r="J171" s="3">
        <f t="shared" si="17"/>
        <v>146.62</v>
      </c>
      <c r="K171" s="1">
        <v>74</v>
      </c>
      <c r="L171" s="65">
        <v>0</v>
      </c>
      <c r="M171" s="65">
        <v>0</v>
      </c>
      <c r="N171" s="29">
        <v>0</v>
      </c>
      <c r="O171" s="29">
        <v>0</v>
      </c>
      <c r="P171" s="63">
        <v>0</v>
      </c>
      <c r="Q171" s="63">
        <v>146.62</v>
      </c>
      <c r="R171" s="16"/>
      <c r="S171"/>
      <c r="T171"/>
      <c r="U171" s="35"/>
      <c r="V171" s="55"/>
    </row>
    <row r="172" spans="1:22" x14ac:dyDescent="0.25">
      <c r="A172" s="72">
        <v>75</v>
      </c>
      <c r="B172" s="83" t="s">
        <v>220</v>
      </c>
      <c r="C172" s="62">
        <v>1</v>
      </c>
      <c r="D172" s="61" t="s">
        <v>40</v>
      </c>
      <c r="E172" s="62">
        <v>1974</v>
      </c>
      <c r="F172" s="3">
        <f t="shared" si="15"/>
        <v>0</v>
      </c>
      <c r="G172" s="1">
        <v>76</v>
      </c>
      <c r="H172" s="3">
        <f t="shared" si="16"/>
        <v>145.68487274806975</v>
      </c>
      <c r="I172" s="1">
        <v>55</v>
      </c>
      <c r="J172" s="3">
        <f t="shared" si="17"/>
        <v>145.68487274806975</v>
      </c>
      <c r="K172" s="1">
        <v>75</v>
      </c>
      <c r="L172" s="84">
        <v>0</v>
      </c>
      <c r="M172" s="84">
        <v>0</v>
      </c>
      <c r="N172" s="73">
        <v>0</v>
      </c>
      <c r="O172" s="28">
        <v>145.68487274806975</v>
      </c>
      <c r="P172" s="63">
        <v>0</v>
      </c>
      <c r="Q172" s="63">
        <v>0</v>
      </c>
      <c r="R172" s="16"/>
      <c r="S172"/>
      <c r="T172"/>
      <c r="U172" s="35"/>
      <c r="V172" s="55"/>
    </row>
    <row r="173" spans="1:22" x14ac:dyDescent="0.25">
      <c r="A173" s="72">
        <v>76</v>
      </c>
      <c r="B173" s="67" t="s">
        <v>256</v>
      </c>
      <c r="C173" s="62"/>
      <c r="D173" s="61"/>
      <c r="E173" s="62"/>
      <c r="F173" s="3">
        <f t="shared" si="15"/>
        <v>143.77000000000001</v>
      </c>
      <c r="G173" s="1">
        <v>67</v>
      </c>
      <c r="H173" s="3">
        <f t="shared" si="16"/>
        <v>0</v>
      </c>
      <c r="I173" s="1">
        <v>81</v>
      </c>
      <c r="J173" s="3">
        <f t="shared" si="17"/>
        <v>143.77000000000001</v>
      </c>
      <c r="K173" s="1">
        <v>76</v>
      </c>
      <c r="L173" s="65"/>
      <c r="M173" s="65"/>
      <c r="N173" s="29">
        <v>0</v>
      </c>
      <c r="O173" s="29">
        <v>0</v>
      </c>
      <c r="P173" s="63">
        <v>143.77000000000001</v>
      </c>
      <c r="Q173" s="63">
        <v>0</v>
      </c>
      <c r="R173" s="16"/>
      <c r="S173"/>
      <c r="T173"/>
      <c r="U173" s="35"/>
      <c r="V173" s="55"/>
    </row>
    <row r="174" spans="1:22" x14ac:dyDescent="0.25">
      <c r="A174" s="72">
        <v>77</v>
      </c>
      <c r="B174" s="83" t="s">
        <v>207</v>
      </c>
      <c r="C174" s="62">
        <v>2</v>
      </c>
      <c r="D174" s="61" t="s">
        <v>40</v>
      </c>
      <c r="E174" s="62">
        <v>2005</v>
      </c>
      <c r="F174" s="3">
        <f t="shared" si="15"/>
        <v>0</v>
      </c>
      <c r="G174" s="1">
        <v>77</v>
      </c>
      <c r="H174" s="3">
        <f t="shared" si="16"/>
        <v>106.80154418072634</v>
      </c>
      <c r="I174" s="1">
        <v>64</v>
      </c>
      <c r="J174" s="3">
        <f t="shared" si="17"/>
        <v>106.80154418072634</v>
      </c>
      <c r="K174" s="1">
        <v>77</v>
      </c>
      <c r="L174" s="66">
        <v>0</v>
      </c>
      <c r="M174" s="66">
        <v>0</v>
      </c>
      <c r="N174" s="28">
        <v>0</v>
      </c>
      <c r="O174" s="28">
        <v>106.80154418072634</v>
      </c>
      <c r="P174" s="66">
        <v>0</v>
      </c>
      <c r="Q174" s="66">
        <v>0</v>
      </c>
      <c r="R174" s="16"/>
      <c r="S174"/>
      <c r="T174"/>
      <c r="U174" s="35"/>
      <c r="V174" s="55"/>
    </row>
    <row r="175" spans="1:22" x14ac:dyDescent="0.25">
      <c r="A175" s="72">
        <v>78</v>
      </c>
      <c r="B175" s="67" t="s">
        <v>255</v>
      </c>
      <c r="C175" s="62"/>
      <c r="D175" s="61"/>
      <c r="E175" s="62"/>
      <c r="F175" s="3">
        <f t="shared" si="15"/>
        <v>0</v>
      </c>
      <c r="G175" s="1">
        <v>89</v>
      </c>
      <c r="H175" s="3">
        <f t="shared" si="16"/>
        <v>105.39</v>
      </c>
      <c r="I175" s="1">
        <v>65</v>
      </c>
      <c r="J175" s="3">
        <f t="shared" si="17"/>
        <v>105.39</v>
      </c>
      <c r="K175" s="1">
        <v>78</v>
      </c>
      <c r="L175" s="65"/>
      <c r="M175" s="65"/>
      <c r="N175" s="29">
        <v>0</v>
      </c>
      <c r="O175" s="29">
        <v>0</v>
      </c>
      <c r="P175" s="63">
        <v>0</v>
      </c>
      <c r="Q175" s="63">
        <v>105.39</v>
      </c>
      <c r="R175" s="16"/>
      <c r="S175"/>
      <c r="T175"/>
      <c r="U175" s="35"/>
      <c r="V175" s="55"/>
    </row>
    <row r="176" spans="1:22" x14ac:dyDescent="0.25">
      <c r="A176" s="72">
        <v>79</v>
      </c>
      <c r="B176" s="83" t="s">
        <v>212</v>
      </c>
      <c r="C176" s="62">
        <v>2</v>
      </c>
      <c r="D176" s="61" t="s">
        <v>40</v>
      </c>
      <c r="E176" s="62">
        <v>2004</v>
      </c>
      <c r="F176" s="3">
        <f t="shared" si="15"/>
        <v>102.98523985239851</v>
      </c>
      <c r="G176" s="1">
        <v>71</v>
      </c>
      <c r="H176" s="3">
        <f t="shared" si="16"/>
        <v>0</v>
      </c>
      <c r="I176" s="1">
        <v>82</v>
      </c>
      <c r="J176" s="3">
        <f t="shared" si="17"/>
        <v>102.98523985239851</v>
      </c>
      <c r="K176" s="1">
        <v>79</v>
      </c>
      <c r="L176" s="66">
        <v>0</v>
      </c>
      <c r="M176" s="66">
        <v>0</v>
      </c>
      <c r="N176" s="28">
        <v>102.98523985239851</v>
      </c>
      <c r="O176" s="28">
        <v>0</v>
      </c>
      <c r="P176" s="66">
        <v>0</v>
      </c>
      <c r="Q176" s="66">
        <v>0</v>
      </c>
      <c r="R176" s="16"/>
      <c r="S176"/>
      <c r="T176"/>
      <c r="U176" s="35"/>
      <c r="V176" s="55"/>
    </row>
    <row r="177" spans="1:22" x14ac:dyDescent="0.25">
      <c r="A177" s="72">
        <v>80</v>
      </c>
      <c r="B177" s="83" t="s">
        <v>209</v>
      </c>
      <c r="C177" s="62">
        <v>2</v>
      </c>
      <c r="D177" s="61" t="s">
        <v>40</v>
      </c>
      <c r="E177" s="62">
        <v>2002</v>
      </c>
      <c r="F177" s="3">
        <f t="shared" si="15"/>
        <v>90.819188191881963</v>
      </c>
      <c r="G177" s="1">
        <v>72</v>
      </c>
      <c r="H177" s="3">
        <f t="shared" si="16"/>
        <v>0</v>
      </c>
      <c r="I177" s="1">
        <v>83</v>
      </c>
      <c r="J177" s="3">
        <f t="shared" si="17"/>
        <v>90.819188191881963</v>
      </c>
      <c r="K177" s="1">
        <v>80</v>
      </c>
      <c r="L177" s="66">
        <v>0</v>
      </c>
      <c r="M177" s="66">
        <v>0</v>
      </c>
      <c r="N177" s="28">
        <v>90.819188191881963</v>
      </c>
      <c r="O177" s="4">
        <v>0</v>
      </c>
      <c r="P177" s="66">
        <v>0</v>
      </c>
      <c r="Q177" s="66">
        <v>0</v>
      </c>
      <c r="R177" s="16"/>
      <c r="S177"/>
      <c r="T177"/>
      <c r="U177" s="35"/>
      <c r="V177" s="55"/>
    </row>
    <row r="178" spans="1:22" x14ac:dyDescent="0.25">
      <c r="A178" s="72">
        <v>81</v>
      </c>
      <c r="B178" s="83" t="s">
        <v>162</v>
      </c>
      <c r="C178" s="62">
        <v>2</v>
      </c>
      <c r="D178" s="61" t="s">
        <v>114</v>
      </c>
      <c r="E178" s="62">
        <v>2004</v>
      </c>
      <c r="F178" s="3">
        <f t="shared" si="15"/>
        <v>0</v>
      </c>
      <c r="G178" s="1">
        <v>78</v>
      </c>
      <c r="H178" s="3">
        <f t="shared" si="16"/>
        <v>89.536745782098933</v>
      </c>
      <c r="I178" s="1">
        <v>68</v>
      </c>
      <c r="J178" s="3">
        <f t="shared" si="17"/>
        <v>89.536745782098933</v>
      </c>
      <c r="K178" s="1">
        <v>81</v>
      </c>
      <c r="L178" s="66">
        <v>0</v>
      </c>
      <c r="M178" s="66">
        <v>0</v>
      </c>
      <c r="N178" s="28">
        <v>0</v>
      </c>
      <c r="O178" s="28">
        <v>89.536745782098933</v>
      </c>
      <c r="P178" s="66">
        <v>0</v>
      </c>
      <c r="Q178" s="66">
        <v>0</v>
      </c>
      <c r="R178" s="16"/>
      <c r="S178"/>
      <c r="T178"/>
      <c r="U178" s="35"/>
      <c r="V178" s="55"/>
    </row>
    <row r="179" spans="1:22" x14ac:dyDescent="0.25">
      <c r="A179" s="72">
        <v>82</v>
      </c>
      <c r="B179" s="83" t="s">
        <v>222</v>
      </c>
      <c r="C179" s="62">
        <v>1</v>
      </c>
      <c r="D179" s="61" t="s">
        <v>40</v>
      </c>
      <c r="E179" s="62">
        <v>1973</v>
      </c>
      <c r="F179" s="3">
        <f t="shared" si="15"/>
        <v>0</v>
      </c>
      <c r="G179" s="1">
        <v>79</v>
      </c>
      <c r="H179" s="3">
        <f t="shared" si="16"/>
        <v>88.035458964826987</v>
      </c>
      <c r="I179" s="1">
        <v>69</v>
      </c>
      <c r="J179" s="3">
        <f t="shared" si="17"/>
        <v>88.035458964826987</v>
      </c>
      <c r="K179" s="1">
        <v>82</v>
      </c>
      <c r="L179" s="66">
        <v>0</v>
      </c>
      <c r="M179" s="66">
        <v>0</v>
      </c>
      <c r="N179" s="28">
        <v>0</v>
      </c>
      <c r="O179" s="28">
        <v>88.035458964826987</v>
      </c>
      <c r="P179" s="66">
        <v>0</v>
      </c>
      <c r="Q179" s="66">
        <v>0</v>
      </c>
      <c r="R179" s="16"/>
      <c r="S179"/>
      <c r="T179"/>
      <c r="U179" s="35"/>
      <c r="V179" s="55"/>
    </row>
    <row r="180" spans="1:22" x14ac:dyDescent="0.25">
      <c r="A180" s="72">
        <v>83</v>
      </c>
      <c r="B180" s="83" t="s">
        <v>187</v>
      </c>
      <c r="C180" s="62">
        <v>1</v>
      </c>
      <c r="D180" s="61" t="s">
        <v>40</v>
      </c>
      <c r="E180" s="62">
        <v>1997</v>
      </c>
      <c r="F180" s="3">
        <f t="shared" si="15"/>
        <v>0</v>
      </c>
      <c r="G180" s="1">
        <v>80</v>
      </c>
      <c r="H180" s="3">
        <f t="shared" si="16"/>
        <v>57.589362310551905</v>
      </c>
      <c r="I180" s="1">
        <v>73</v>
      </c>
      <c r="J180" s="3">
        <f t="shared" si="17"/>
        <v>57.589362310551905</v>
      </c>
      <c r="K180" s="1">
        <v>83</v>
      </c>
      <c r="L180" s="66">
        <v>0</v>
      </c>
      <c r="M180" s="66">
        <v>0</v>
      </c>
      <c r="N180" s="28">
        <v>0</v>
      </c>
      <c r="O180" s="28">
        <v>57.589362310551905</v>
      </c>
      <c r="P180" s="63"/>
      <c r="Q180" s="63"/>
      <c r="R180" s="16"/>
      <c r="S180"/>
      <c r="T180"/>
      <c r="U180" s="35"/>
      <c r="V180" s="55"/>
    </row>
    <row r="181" spans="1:22" x14ac:dyDescent="0.25">
      <c r="A181" s="72">
        <v>84</v>
      </c>
      <c r="B181" s="83" t="s">
        <v>183</v>
      </c>
      <c r="C181" s="62">
        <v>2</v>
      </c>
      <c r="D181" s="61" t="s">
        <v>40</v>
      </c>
      <c r="E181" s="62">
        <v>1997</v>
      </c>
      <c r="F181" s="3">
        <f t="shared" si="15"/>
        <v>0</v>
      </c>
      <c r="G181" s="1">
        <v>81</v>
      </c>
      <c r="H181" s="3">
        <f t="shared" si="16"/>
        <v>0</v>
      </c>
      <c r="I181" s="1">
        <v>84</v>
      </c>
      <c r="J181" s="3">
        <f t="shared" si="17"/>
        <v>0</v>
      </c>
      <c r="K181" s="1">
        <v>84</v>
      </c>
      <c r="L181" s="66">
        <v>0</v>
      </c>
      <c r="M181" s="66">
        <v>0</v>
      </c>
      <c r="N181" s="29">
        <v>0</v>
      </c>
      <c r="O181" s="29">
        <v>0</v>
      </c>
      <c r="P181" s="66">
        <v>0</v>
      </c>
      <c r="Q181" s="66">
        <v>0</v>
      </c>
      <c r="R181" s="16"/>
      <c r="S181"/>
      <c r="T181"/>
      <c r="U181" s="35"/>
      <c r="V181" s="55"/>
    </row>
    <row r="182" spans="1:22" x14ac:dyDescent="0.25">
      <c r="A182" s="72">
        <v>85</v>
      </c>
      <c r="B182" s="83" t="s">
        <v>208</v>
      </c>
      <c r="C182" s="62">
        <v>2</v>
      </c>
      <c r="D182" s="61" t="s">
        <v>40</v>
      </c>
      <c r="E182" s="62">
        <v>2005</v>
      </c>
      <c r="F182" s="3">
        <f t="shared" si="15"/>
        <v>0</v>
      </c>
      <c r="G182" s="1">
        <v>82</v>
      </c>
      <c r="H182" s="3">
        <f t="shared" si="16"/>
        <v>0</v>
      </c>
      <c r="I182" s="1">
        <v>85</v>
      </c>
      <c r="J182" s="3">
        <f t="shared" si="17"/>
        <v>0</v>
      </c>
      <c r="K182" s="1">
        <v>85</v>
      </c>
      <c r="L182" s="66">
        <v>0</v>
      </c>
      <c r="M182" s="66">
        <v>0</v>
      </c>
      <c r="N182" s="29">
        <v>0</v>
      </c>
      <c r="O182" s="29">
        <v>0</v>
      </c>
      <c r="P182" s="66">
        <v>0</v>
      </c>
      <c r="Q182" s="66">
        <v>0</v>
      </c>
      <c r="R182" s="16"/>
      <c r="S182"/>
      <c r="T182"/>
      <c r="U182" s="35"/>
      <c r="V182" s="55"/>
    </row>
    <row r="183" spans="1:22" x14ac:dyDescent="0.25">
      <c r="A183" s="72">
        <v>86</v>
      </c>
      <c r="B183" s="83" t="s">
        <v>184</v>
      </c>
      <c r="C183" s="62">
        <v>2</v>
      </c>
      <c r="D183" s="61" t="s">
        <v>40</v>
      </c>
      <c r="E183" s="62">
        <v>1998</v>
      </c>
      <c r="F183" s="3">
        <f t="shared" si="15"/>
        <v>0</v>
      </c>
      <c r="G183" s="1">
        <v>83</v>
      </c>
      <c r="H183" s="3">
        <f t="shared" si="16"/>
        <v>0</v>
      </c>
      <c r="I183" s="1">
        <v>86</v>
      </c>
      <c r="J183" s="3">
        <f t="shared" si="17"/>
        <v>0</v>
      </c>
      <c r="K183" s="1">
        <v>86</v>
      </c>
      <c r="L183" s="65">
        <v>0</v>
      </c>
      <c r="M183" s="65">
        <v>0</v>
      </c>
      <c r="N183" s="29">
        <v>0</v>
      </c>
      <c r="O183" s="29">
        <v>0</v>
      </c>
      <c r="P183" s="66">
        <v>0</v>
      </c>
      <c r="Q183" s="66">
        <v>0</v>
      </c>
      <c r="R183" s="16"/>
      <c r="S183"/>
      <c r="T183"/>
      <c r="U183" s="35"/>
      <c r="V183" s="55"/>
    </row>
    <row r="184" spans="1:22" x14ac:dyDescent="0.25">
      <c r="A184" s="72">
        <v>87</v>
      </c>
      <c r="B184" s="83" t="s">
        <v>188</v>
      </c>
      <c r="C184" s="62">
        <v>2</v>
      </c>
      <c r="D184" s="61" t="s">
        <v>40</v>
      </c>
      <c r="E184" s="62">
        <v>1992</v>
      </c>
      <c r="F184" s="3">
        <f t="shared" si="15"/>
        <v>0</v>
      </c>
      <c r="G184" s="1">
        <v>84</v>
      </c>
      <c r="H184" s="3">
        <f t="shared" si="16"/>
        <v>0</v>
      </c>
      <c r="I184" s="1">
        <v>87</v>
      </c>
      <c r="J184" s="3">
        <f t="shared" si="17"/>
        <v>0</v>
      </c>
      <c r="K184" s="1">
        <v>87</v>
      </c>
      <c r="L184" s="65">
        <v>0</v>
      </c>
      <c r="M184" s="65">
        <v>0</v>
      </c>
      <c r="N184" s="29">
        <v>0</v>
      </c>
      <c r="O184" s="29">
        <v>0</v>
      </c>
      <c r="P184" s="66">
        <v>0</v>
      </c>
      <c r="Q184" s="66">
        <v>0</v>
      </c>
      <c r="R184" s="16"/>
      <c r="S184"/>
      <c r="T184"/>
      <c r="U184" s="35"/>
      <c r="V184" s="55"/>
    </row>
    <row r="185" spans="1:22" x14ac:dyDescent="0.25">
      <c r="A185" s="72">
        <v>88</v>
      </c>
      <c r="B185" s="83" t="s">
        <v>170</v>
      </c>
      <c r="C185" s="62">
        <v>2</v>
      </c>
      <c r="D185" s="61" t="s">
        <v>114</v>
      </c>
      <c r="E185" s="62">
        <v>2004</v>
      </c>
      <c r="F185" s="3">
        <f t="shared" si="15"/>
        <v>0</v>
      </c>
      <c r="G185" s="1">
        <v>85</v>
      </c>
      <c r="H185" s="3">
        <f t="shared" si="16"/>
        <v>0</v>
      </c>
      <c r="I185" s="1">
        <v>88</v>
      </c>
      <c r="J185" s="3">
        <f t="shared" si="17"/>
        <v>0</v>
      </c>
      <c r="K185" s="1">
        <v>88</v>
      </c>
      <c r="L185" s="65">
        <v>0</v>
      </c>
      <c r="M185" s="65">
        <v>0</v>
      </c>
      <c r="N185" s="29">
        <v>0</v>
      </c>
      <c r="O185" s="29">
        <v>0</v>
      </c>
      <c r="P185" s="66">
        <v>0</v>
      </c>
      <c r="Q185" s="66">
        <v>0</v>
      </c>
      <c r="R185" s="16"/>
      <c r="S185"/>
      <c r="T185"/>
      <c r="U185" s="35"/>
      <c r="V185" s="55"/>
    </row>
    <row r="186" spans="1:22" x14ac:dyDescent="0.25">
      <c r="A186" s="72">
        <v>89</v>
      </c>
      <c r="B186" s="83" t="s">
        <v>21</v>
      </c>
      <c r="C186" s="62" t="s">
        <v>39</v>
      </c>
      <c r="D186" s="61" t="s">
        <v>114</v>
      </c>
      <c r="E186" s="62">
        <v>1969</v>
      </c>
      <c r="F186" s="3">
        <f t="shared" si="15"/>
        <v>0</v>
      </c>
      <c r="G186" s="1">
        <v>86</v>
      </c>
      <c r="H186" s="3">
        <f t="shared" si="16"/>
        <v>0</v>
      </c>
      <c r="I186" s="1">
        <v>89</v>
      </c>
      <c r="J186" s="3">
        <f t="shared" si="17"/>
        <v>0</v>
      </c>
      <c r="K186" s="1">
        <v>89</v>
      </c>
      <c r="L186" s="65">
        <v>0</v>
      </c>
      <c r="M186" s="65">
        <v>0</v>
      </c>
      <c r="N186" s="29">
        <v>0</v>
      </c>
      <c r="O186" s="29">
        <v>0</v>
      </c>
      <c r="P186" s="66">
        <v>0</v>
      </c>
      <c r="Q186" s="66">
        <v>0</v>
      </c>
      <c r="R186" s="16"/>
      <c r="S186"/>
      <c r="T186"/>
      <c r="U186" s="35"/>
      <c r="V186" s="55"/>
    </row>
    <row r="187" spans="1:22" x14ac:dyDescent="0.25">
      <c r="A187" s="72">
        <v>90</v>
      </c>
      <c r="B187" s="83" t="s">
        <v>186</v>
      </c>
      <c r="C187" s="62">
        <v>2</v>
      </c>
      <c r="D187" s="61" t="s">
        <v>40</v>
      </c>
      <c r="E187" s="62">
        <v>1995</v>
      </c>
      <c r="F187" s="3">
        <f t="shared" si="15"/>
        <v>0</v>
      </c>
      <c r="G187" s="1">
        <v>88</v>
      </c>
      <c r="H187" s="3">
        <f t="shared" si="16"/>
        <v>0</v>
      </c>
      <c r="I187" s="1">
        <v>90</v>
      </c>
      <c r="J187" s="3">
        <f t="shared" si="17"/>
        <v>0</v>
      </c>
      <c r="K187" s="1">
        <v>90</v>
      </c>
      <c r="L187" s="65">
        <v>0</v>
      </c>
      <c r="M187" s="65">
        <v>0</v>
      </c>
      <c r="N187" s="29">
        <v>0</v>
      </c>
      <c r="O187" s="29">
        <v>0</v>
      </c>
      <c r="P187" s="63"/>
      <c r="Q187" s="63"/>
      <c r="R187" s="16"/>
      <c r="S187"/>
      <c r="T187"/>
      <c r="U187" s="35"/>
      <c r="V187" s="55"/>
    </row>
    <row r="188" spans="1:22" x14ac:dyDescent="0.25">
      <c r="A188" s="13" t="s">
        <v>53</v>
      </c>
      <c r="P188" s="75"/>
      <c r="Q188" s="75"/>
      <c r="R188" s="16"/>
    </row>
    <row r="189" spans="1:22" ht="51" customHeight="1" x14ac:dyDescent="0.25">
      <c r="A189" s="106" t="s">
        <v>50</v>
      </c>
      <c r="B189" s="100" t="s">
        <v>0</v>
      </c>
      <c r="C189" s="106" t="s">
        <v>1</v>
      </c>
      <c r="D189" s="100" t="s">
        <v>2</v>
      </c>
      <c r="E189" s="100" t="s">
        <v>54</v>
      </c>
      <c r="F189" s="106" t="s">
        <v>37</v>
      </c>
      <c r="G189" s="106"/>
      <c r="H189" s="106" t="s">
        <v>38</v>
      </c>
      <c r="I189" s="106"/>
      <c r="J189" s="72"/>
      <c r="K189" s="72"/>
      <c r="L189" s="107" t="s">
        <v>147</v>
      </c>
      <c r="M189" s="107"/>
      <c r="N189" s="107" t="s">
        <v>146</v>
      </c>
      <c r="O189" s="107"/>
      <c r="P189" s="103" t="s">
        <v>148</v>
      </c>
      <c r="Q189" s="103"/>
      <c r="R189" s="16"/>
    </row>
    <row r="190" spans="1:22" x14ac:dyDescent="0.25">
      <c r="A190" s="106"/>
      <c r="B190" s="101"/>
      <c r="C190" s="106"/>
      <c r="D190" s="101"/>
      <c r="E190" s="101"/>
      <c r="F190" s="106"/>
      <c r="G190" s="106"/>
      <c r="H190" s="106"/>
      <c r="I190" s="106"/>
      <c r="J190" s="72"/>
      <c r="K190" s="72"/>
      <c r="L190" s="104" t="s">
        <v>68</v>
      </c>
      <c r="M190" s="104"/>
      <c r="N190" s="104" t="s">
        <v>125</v>
      </c>
      <c r="O190" s="104"/>
      <c r="P190" s="105" t="s">
        <v>126</v>
      </c>
      <c r="Q190" s="105"/>
      <c r="R190" s="16"/>
    </row>
    <row r="191" spans="1:22" x14ac:dyDescent="0.25">
      <c r="A191" s="106"/>
      <c r="B191" s="102"/>
      <c r="C191" s="106"/>
      <c r="D191" s="102"/>
      <c r="E191" s="102"/>
      <c r="F191" s="32" t="s">
        <v>3</v>
      </c>
      <c r="G191" s="32" t="s">
        <v>4</v>
      </c>
      <c r="H191" s="32" t="s">
        <v>3</v>
      </c>
      <c r="I191" s="32" t="s">
        <v>4</v>
      </c>
      <c r="J191" s="74" t="s">
        <v>3</v>
      </c>
      <c r="K191" s="74" t="s">
        <v>4</v>
      </c>
      <c r="L191" s="31" t="s">
        <v>6</v>
      </c>
      <c r="M191" s="31" t="s">
        <v>5</v>
      </c>
      <c r="N191" s="31" t="s">
        <v>6</v>
      </c>
      <c r="O191" s="31" t="s">
        <v>5</v>
      </c>
      <c r="P191" s="33" t="s">
        <v>6</v>
      </c>
      <c r="Q191" s="33" t="s">
        <v>5</v>
      </c>
      <c r="R191" s="16"/>
    </row>
    <row r="192" spans="1:22" x14ac:dyDescent="0.25">
      <c r="A192" s="52">
        <v>1</v>
      </c>
      <c r="B192" s="26" t="s">
        <v>223</v>
      </c>
      <c r="C192" s="34" t="s">
        <v>45</v>
      </c>
      <c r="D192" s="26" t="s">
        <v>116</v>
      </c>
      <c r="E192" s="34">
        <v>1992</v>
      </c>
      <c r="F192" s="3">
        <f t="shared" ref="F192:F231" si="18">SUM(L192,N192,P192)-MIN(L192,N192,P192)</f>
        <v>423.87</v>
      </c>
      <c r="G192" s="1">
        <v>1</v>
      </c>
      <c r="H192" s="3">
        <f t="shared" ref="H192:H231" si="19">SUM(M192,O192,Q192)-MIN(M192,O192,Q192)</f>
        <v>403.25</v>
      </c>
      <c r="I192" s="5">
        <v>3</v>
      </c>
      <c r="J192" s="4">
        <f t="shared" ref="J192:J231" si="20">F192+H192</f>
        <v>827.12</v>
      </c>
      <c r="K192" s="5">
        <v>1</v>
      </c>
      <c r="L192" s="29">
        <v>0</v>
      </c>
      <c r="M192" s="29">
        <v>0</v>
      </c>
      <c r="N192" s="28">
        <v>210</v>
      </c>
      <c r="O192" s="28">
        <v>210</v>
      </c>
      <c r="P192" s="3">
        <v>213.87</v>
      </c>
      <c r="Q192" s="3">
        <v>193.25</v>
      </c>
      <c r="R192" s="16"/>
      <c r="S192"/>
      <c r="T192"/>
      <c r="U192"/>
      <c r="V192" s="35"/>
    </row>
    <row r="193" spans="1:22" x14ac:dyDescent="0.25">
      <c r="A193" s="52">
        <v>2</v>
      </c>
      <c r="B193" s="26" t="s">
        <v>179</v>
      </c>
      <c r="C193" s="34" t="s">
        <v>41</v>
      </c>
      <c r="D193" s="26" t="s">
        <v>117</v>
      </c>
      <c r="E193" s="34">
        <v>1998</v>
      </c>
      <c r="F193" s="3">
        <f t="shared" si="18"/>
        <v>376.00848010728663</v>
      </c>
      <c r="G193" s="1">
        <v>4</v>
      </c>
      <c r="H193" s="3">
        <f t="shared" si="19"/>
        <v>420.00000000000006</v>
      </c>
      <c r="I193" s="5">
        <v>1</v>
      </c>
      <c r="J193" s="4">
        <f t="shared" si="20"/>
        <v>796.00848010728669</v>
      </c>
      <c r="K193" s="5">
        <v>2</v>
      </c>
      <c r="L193" s="28">
        <v>188.19848010728657</v>
      </c>
      <c r="M193" s="28">
        <v>200</v>
      </c>
      <c r="N193" s="28">
        <v>146.11063094209163</v>
      </c>
      <c r="O193" s="28">
        <v>195.60576923076923</v>
      </c>
      <c r="P193" s="76">
        <v>187.81</v>
      </c>
      <c r="Q193" s="76">
        <v>220</v>
      </c>
      <c r="R193" s="16"/>
      <c r="S193"/>
      <c r="T193"/>
      <c r="U193"/>
      <c r="V193" s="35"/>
    </row>
    <row r="194" spans="1:22" x14ac:dyDescent="0.25">
      <c r="A194" s="72">
        <v>3</v>
      </c>
      <c r="B194" s="26" t="s">
        <v>225</v>
      </c>
      <c r="C194" s="34" t="s">
        <v>44</v>
      </c>
      <c r="D194" s="26" t="s">
        <v>43</v>
      </c>
      <c r="E194" s="34">
        <v>1983</v>
      </c>
      <c r="F194" s="3">
        <f t="shared" si="18"/>
        <v>413.42264477095938</v>
      </c>
      <c r="G194" s="1">
        <v>2</v>
      </c>
      <c r="H194" s="3">
        <f t="shared" si="19"/>
        <v>378.33038461538462</v>
      </c>
      <c r="I194" s="5">
        <v>5</v>
      </c>
      <c r="J194" s="4">
        <f t="shared" si="20"/>
        <v>791.753029386344</v>
      </c>
      <c r="K194" s="5">
        <v>3</v>
      </c>
      <c r="L194" s="29">
        <v>0</v>
      </c>
      <c r="M194" s="29">
        <v>0</v>
      </c>
      <c r="N194" s="28">
        <v>193.42264477095938</v>
      </c>
      <c r="O194" s="28">
        <v>183.49038461538461</v>
      </c>
      <c r="P194" s="3">
        <v>220</v>
      </c>
      <c r="Q194" s="3">
        <v>194.84</v>
      </c>
      <c r="R194" s="16"/>
      <c r="S194"/>
      <c r="T194"/>
      <c r="U194"/>
      <c r="V194" s="35"/>
    </row>
    <row r="195" spans="1:22" x14ac:dyDescent="0.25">
      <c r="A195" s="72">
        <v>4</v>
      </c>
      <c r="B195" s="26" t="s">
        <v>34</v>
      </c>
      <c r="C195" s="34" t="s">
        <v>45</v>
      </c>
      <c r="D195" s="26" t="s">
        <v>117</v>
      </c>
      <c r="E195" s="34">
        <v>1974</v>
      </c>
      <c r="F195" s="3">
        <f t="shared" si="18"/>
        <v>360.65349178910975</v>
      </c>
      <c r="G195" s="1">
        <v>6</v>
      </c>
      <c r="H195" s="3">
        <f t="shared" si="19"/>
        <v>413.72615384615381</v>
      </c>
      <c r="I195" s="5">
        <v>2</v>
      </c>
      <c r="J195" s="4">
        <f t="shared" si="20"/>
        <v>774.37964563526361</v>
      </c>
      <c r="K195" s="5">
        <v>4</v>
      </c>
      <c r="L195" s="28">
        <v>167.63522574877067</v>
      </c>
      <c r="M195" s="28">
        <v>145.61403508771932</v>
      </c>
      <c r="N195" s="28">
        <v>186.28349178910977</v>
      </c>
      <c r="O195" s="28">
        <v>206.59615384615384</v>
      </c>
      <c r="P195" s="33">
        <v>174.37</v>
      </c>
      <c r="Q195" s="33">
        <v>207.13</v>
      </c>
      <c r="R195" s="16"/>
      <c r="S195"/>
      <c r="T195"/>
      <c r="U195"/>
      <c r="V195" s="35"/>
    </row>
    <row r="196" spans="1:22" x14ac:dyDescent="0.25">
      <c r="A196" s="72">
        <v>5</v>
      </c>
      <c r="B196" s="26" t="s">
        <v>33</v>
      </c>
      <c r="C196" s="34" t="s">
        <v>45</v>
      </c>
      <c r="D196" s="26" t="s">
        <v>111</v>
      </c>
      <c r="E196" s="34">
        <v>1976</v>
      </c>
      <c r="F196" s="3">
        <f t="shared" si="18"/>
        <v>353.94420620591308</v>
      </c>
      <c r="G196" s="1">
        <v>8</v>
      </c>
      <c r="H196" s="3">
        <f t="shared" si="19"/>
        <v>379.70269230769225</v>
      </c>
      <c r="I196" s="5">
        <v>4</v>
      </c>
      <c r="J196" s="4">
        <f t="shared" si="20"/>
        <v>733.64689851360527</v>
      </c>
      <c r="K196" s="5">
        <v>5</v>
      </c>
      <c r="L196" s="28">
        <v>185.02458649977649</v>
      </c>
      <c r="M196" s="28">
        <v>172.88011695906434</v>
      </c>
      <c r="N196" s="28">
        <v>168.91961970613659</v>
      </c>
      <c r="O196" s="28">
        <v>190.93269230769229</v>
      </c>
      <c r="P196" s="76">
        <v>153.31</v>
      </c>
      <c r="Q196" s="76">
        <v>188.77</v>
      </c>
      <c r="R196" s="16"/>
      <c r="S196"/>
      <c r="T196"/>
      <c r="U196"/>
      <c r="V196" s="35"/>
    </row>
    <row r="197" spans="1:22" x14ac:dyDescent="0.25">
      <c r="A197" s="72">
        <v>6</v>
      </c>
      <c r="B197" s="26" t="s">
        <v>12</v>
      </c>
      <c r="C197" s="34" t="s">
        <v>39</v>
      </c>
      <c r="D197" s="26" t="s">
        <v>116</v>
      </c>
      <c r="E197" s="34">
        <v>1999</v>
      </c>
      <c r="F197" s="3">
        <f t="shared" si="18"/>
        <v>354.74880196692004</v>
      </c>
      <c r="G197" s="1">
        <v>7</v>
      </c>
      <c r="H197" s="3">
        <f t="shared" si="19"/>
        <v>358.22500000000002</v>
      </c>
      <c r="I197" s="5">
        <v>6</v>
      </c>
      <c r="J197" s="4">
        <f t="shared" si="20"/>
        <v>712.97380196692006</v>
      </c>
      <c r="K197" s="5">
        <v>6</v>
      </c>
      <c r="L197" s="28">
        <v>183.63880196691997</v>
      </c>
      <c r="M197" s="28">
        <v>128.03362573099415</v>
      </c>
      <c r="N197" s="28">
        <v>165.74330164217807</v>
      </c>
      <c r="O197" s="28">
        <v>172.125</v>
      </c>
      <c r="P197" s="76">
        <v>171.11</v>
      </c>
      <c r="Q197" s="76">
        <v>186.1</v>
      </c>
      <c r="R197" s="16"/>
      <c r="S197"/>
      <c r="T197"/>
      <c r="U197"/>
      <c r="V197" s="35"/>
    </row>
    <row r="198" spans="1:22" x14ac:dyDescent="0.25">
      <c r="A198" s="72">
        <v>7</v>
      </c>
      <c r="B198" s="26" t="s">
        <v>132</v>
      </c>
      <c r="C198" s="34" t="s">
        <v>44</v>
      </c>
      <c r="D198" s="26" t="s">
        <v>40</v>
      </c>
      <c r="E198" s="34">
        <v>1979</v>
      </c>
      <c r="F198" s="3">
        <f t="shared" si="18"/>
        <v>361.15999999999997</v>
      </c>
      <c r="G198" s="1">
        <v>5</v>
      </c>
      <c r="H198" s="3">
        <f t="shared" si="19"/>
        <v>327.27637426900588</v>
      </c>
      <c r="I198" s="5">
        <v>10</v>
      </c>
      <c r="J198" s="4">
        <f t="shared" si="20"/>
        <v>688.43637426900591</v>
      </c>
      <c r="K198" s="5">
        <v>7</v>
      </c>
      <c r="L198" s="28">
        <v>200</v>
      </c>
      <c r="M198" s="28">
        <v>184.46637426900588</v>
      </c>
      <c r="N198" s="29">
        <v>0</v>
      </c>
      <c r="O198" s="29">
        <v>0</v>
      </c>
      <c r="P198" s="3">
        <v>161.16</v>
      </c>
      <c r="Q198" s="3">
        <v>142.81</v>
      </c>
      <c r="R198" s="16"/>
      <c r="S198"/>
    </row>
    <row r="199" spans="1:22" x14ac:dyDescent="0.25">
      <c r="A199" s="72">
        <v>8</v>
      </c>
      <c r="B199" s="26" t="s">
        <v>180</v>
      </c>
      <c r="C199" s="34" t="s">
        <v>45</v>
      </c>
      <c r="D199" s="26" t="s">
        <v>112</v>
      </c>
      <c r="E199" s="34">
        <v>1988</v>
      </c>
      <c r="F199" s="3">
        <f t="shared" si="18"/>
        <v>348.50111309789895</v>
      </c>
      <c r="G199" s="1">
        <v>9</v>
      </c>
      <c r="H199" s="3">
        <f t="shared" si="19"/>
        <v>335.36766081871349</v>
      </c>
      <c r="I199" s="5">
        <v>8</v>
      </c>
      <c r="J199" s="4">
        <f t="shared" si="20"/>
        <v>683.86877391661244</v>
      </c>
      <c r="K199" s="5">
        <v>8</v>
      </c>
      <c r="L199" s="28">
        <v>159.23111309789897</v>
      </c>
      <c r="M199" s="28">
        <v>129.89766081871346</v>
      </c>
      <c r="N199" s="29">
        <v>0</v>
      </c>
      <c r="O199" s="29">
        <v>0</v>
      </c>
      <c r="P199" s="3">
        <v>189.27</v>
      </c>
      <c r="Q199" s="3">
        <v>205.47</v>
      </c>
      <c r="R199" s="16"/>
      <c r="S199"/>
    </row>
    <row r="200" spans="1:22" x14ac:dyDescent="0.25">
      <c r="A200" s="72">
        <v>9</v>
      </c>
      <c r="B200" s="26" t="s">
        <v>81</v>
      </c>
      <c r="C200" s="34" t="s">
        <v>41</v>
      </c>
      <c r="D200" s="26" t="s">
        <v>40</v>
      </c>
      <c r="E200" s="34">
        <v>2002</v>
      </c>
      <c r="F200" s="3">
        <f t="shared" si="18"/>
        <v>322.31429559204844</v>
      </c>
      <c r="G200" s="1">
        <v>10</v>
      </c>
      <c r="H200" s="3">
        <f t="shared" si="19"/>
        <v>357.02307692307693</v>
      </c>
      <c r="I200" s="5">
        <v>7</v>
      </c>
      <c r="J200" s="4">
        <f t="shared" si="20"/>
        <v>679.33737251512537</v>
      </c>
      <c r="K200" s="5">
        <v>9</v>
      </c>
      <c r="L200" s="29">
        <v>0</v>
      </c>
      <c r="M200" s="29">
        <v>0</v>
      </c>
      <c r="N200" s="28">
        <v>188.7942955920484</v>
      </c>
      <c r="O200" s="28">
        <v>166.67307692307693</v>
      </c>
      <c r="P200" s="3">
        <v>133.52000000000001</v>
      </c>
      <c r="Q200" s="3">
        <v>190.35</v>
      </c>
      <c r="R200" s="16"/>
      <c r="S200"/>
    </row>
    <row r="201" spans="1:22" x14ac:dyDescent="0.25">
      <c r="A201" s="72">
        <v>10</v>
      </c>
      <c r="B201" s="26" t="s">
        <v>226</v>
      </c>
      <c r="C201" s="34" t="s">
        <v>39</v>
      </c>
      <c r="D201" s="26" t="s">
        <v>117</v>
      </c>
      <c r="E201" s="34">
        <v>1997</v>
      </c>
      <c r="F201" s="3">
        <f t="shared" si="18"/>
        <v>318.07995678478829</v>
      </c>
      <c r="G201" s="1">
        <v>11</v>
      </c>
      <c r="H201" s="3">
        <f t="shared" si="19"/>
        <v>329.5492307692308</v>
      </c>
      <c r="I201" s="5">
        <v>9</v>
      </c>
      <c r="J201" s="4">
        <f t="shared" si="20"/>
        <v>647.62918755401915</v>
      </c>
      <c r="K201" s="5">
        <v>10</v>
      </c>
      <c r="L201" s="29">
        <v>0</v>
      </c>
      <c r="M201" s="29">
        <v>0</v>
      </c>
      <c r="N201" s="28">
        <v>149.64995678478829</v>
      </c>
      <c r="O201" s="28">
        <v>154.26923076923077</v>
      </c>
      <c r="P201" s="3">
        <v>168.43</v>
      </c>
      <c r="Q201" s="3">
        <v>175.28</v>
      </c>
      <c r="R201" s="16"/>
    </row>
    <row r="202" spans="1:22" x14ac:dyDescent="0.25">
      <c r="A202" s="72">
        <v>11</v>
      </c>
      <c r="B202" s="26" t="s">
        <v>64</v>
      </c>
      <c r="C202" s="34" t="s">
        <v>39</v>
      </c>
      <c r="D202" s="26" t="s">
        <v>117</v>
      </c>
      <c r="E202" s="34">
        <v>1998</v>
      </c>
      <c r="F202" s="3">
        <f t="shared" si="18"/>
        <v>383.39612791702677</v>
      </c>
      <c r="G202" s="1">
        <v>3</v>
      </c>
      <c r="H202" s="3">
        <f t="shared" si="19"/>
        <v>193.93274853801171</v>
      </c>
      <c r="I202" s="5">
        <v>13</v>
      </c>
      <c r="J202" s="4">
        <f t="shared" si="20"/>
        <v>577.32887645503843</v>
      </c>
      <c r="K202" s="5">
        <v>11</v>
      </c>
      <c r="L202" s="28">
        <v>188.10907465355388</v>
      </c>
      <c r="M202" s="28">
        <v>193.93274853801171</v>
      </c>
      <c r="N202" s="28">
        <v>192.63612791702678</v>
      </c>
      <c r="O202" s="4">
        <v>0</v>
      </c>
      <c r="P202" s="3">
        <v>190.76</v>
      </c>
      <c r="Q202" s="3">
        <v>0</v>
      </c>
      <c r="R202" s="16"/>
      <c r="S202"/>
    </row>
    <row r="203" spans="1:22" x14ac:dyDescent="0.25">
      <c r="A203" s="72">
        <v>12</v>
      </c>
      <c r="B203" s="26" t="s">
        <v>13</v>
      </c>
      <c r="C203" s="34" t="s">
        <v>39</v>
      </c>
      <c r="D203" s="26" t="s">
        <v>113</v>
      </c>
      <c r="E203" s="34">
        <v>1997</v>
      </c>
      <c r="F203" s="3">
        <f t="shared" si="18"/>
        <v>306.1459141707644</v>
      </c>
      <c r="G203" s="1">
        <v>13</v>
      </c>
      <c r="H203" s="3">
        <f t="shared" si="19"/>
        <v>185.83713450292399</v>
      </c>
      <c r="I203" s="5">
        <v>15</v>
      </c>
      <c r="J203" s="4">
        <f t="shared" si="20"/>
        <v>491.98304867368836</v>
      </c>
      <c r="K203" s="5">
        <v>12</v>
      </c>
      <c r="L203" s="28">
        <v>141.21591417076442</v>
      </c>
      <c r="M203" s="28">
        <v>64.437134502923982</v>
      </c>
      <c r="N203" s="29">
        <v>0</v>
      </c>
      <c r="O203" s="92">
        <v>0</v>
      </c>
      <c r="P203" s="3">
        <v>164.93</v>
      </c>
      <c r="Q203" s="3">
        <v>121.4</v>
      </c>
      <c r="R203" s="16"/>
      <c r="S203"/>
      <c r="T203"/>
      <c r="U203"/>
      <c r="V203" s="35"/>
    </row>
    <row r="204" spans="1:22" x14ac:dyDescent="0.25">
      <c r="A204" s="72">
        <v>13</v>
      </c>
      <c r="B204" s="26" t="s">
        <v>127</v>
      </c>
      <c r="C204" s="34">
        <v>1</v>
      </c>
      <c r="D204" s="26" t="s">
        <v>116</v>
      </c>
      <c r="E204" s="34">
        <v>2003</v>
      </c>
      <c r="F204" s="3">
        <f t="shared" si="18"/>
        <v>317.80529818496109</v>
      </c>
      <c r="G204" s="1">
        <v>12</v>
      </c>
      <c r="H204" s="3">
        <f t="shared" si="19"/>
        <v>153.7380769230769</v>
      </c>
      <c r="I204" s="5">
        <v>20</v>
      </c>
      <c r="J204" s="4">
        <f t="shared" si="20"/>
        <v>471.54337510803799</v>
      </c>
      <c r="K204" s="5">
        <v>13</v>
      </c>
      <c r="L204" s="29">
        <v>0</v>
      </c>
      <c r="M204" s="29">
        <v>0</v>
      </c>
      <c r="N204" s="28">
        <v>153.91529818496107</v>
      </c>
      <c r="O204" s="28">
        <v>64.29807692307692</v>
      </c>
      <c r="P204" s="3">
        <v>163.89</v>
      </c>
      <c r="Q204" s="3">
        <v>89.44</v>
      </c>
      <c r="R204" s="27"/>
      <c r="S204"/>
      <c r="T204"/>
      <c r="U204"/>
      <c r="V204" s="35"/>
    </row>
    <row r="205" spans="1:22" x14ac:dyDescent="0.25">
      <c r="A205" s="72">
        <v>14</v>
      </c>
      <c r="B205" s="26" t="s">
        <v>14</v>
      </c>
      <c r="C205" s="34" t="s">
        <v>39</v>
      </c>
      <c r="D205" s="26" t="s">
        <v>111</v>
      </c>
      <c r="E205" s="34">
        <v>2001</v>
      </c>
      <c r="F205" s="3">
        <f t="shared" si="18"/>
        <v>297.56528089887644</v>
      </c>
      <c r="G205" s="1">
        <v>14</v>
      </c>
      <c r="H205" s="3">
        <f t="shared" si="19"/>
        <v>172.93269230769232</v>
      </c>
      <c r="I205" s="5">
        <v>19</v>
      </c>
      <c r="J205" s="4">
        <f t="shared" si="20"/>
        <v>470.49797320656876</v>
      </c>
      <c r="K205" s="5">
        <v>14</v>
      </c>
      <c r="L205" s="29">
        <v>0</v>
      </c>
      <c r="M205" s="29">
        <v>0</v>
      </c>
      <c r="N205" s="28">
        <v>129.77528089887645</v>
      </c>
      <c r="O205" s="28">
        <v>172.93269230769232</v>
      </c>
      <c r="P205" s="3">
        <v>167.79</v>
      </c>
      <c r="Q205" s="3">
        <v>0</v>
      </c>
      <c r="R205" s="16"/>
      <c r="S205"/>
      <c r="T205"/>
      <c r="U205"/>
      <c r="V205" s="35"/>
    </row>
    <row r="206" spans="1:22" x14ac:dyDescent="0.25">
      <c r="A206" s="72">
        <v>15</v>
      </c>
      <c r="B206" s="26" t="s">
        <v>65</v>
      </c>
      <c r="C206" s="34" t="s">
        <v>41</v>
      </c>
      <c r="D206" s="26" t="s">
        <v>116</v>
      </c>
      <c r="E206" s="34">
        <v>2000</v>
      </c>
      <c r="F206" s="3">
        <f t="shared" si="18"/>
        <v>262.61955056179778</v>
      </c>
      <c r="G206" s="1">
        <v>15</v>
      </c>
      <c r="H206" s="3">
        <f t="shared" si="19"/>
        <v>190.70576923076919</v>
      </c>
      <c r="I206" s="5">
        <v>14</v>
      </c>
      <c r="J206" s="4">
        <f t="shared" si="20"/>
        <v>453.32531979256697</v>
      </c>
      <c r="K206" s="5">
        <v>15</v>
      </c>
      <c r="L206" s="29">
        <v>0</v>
      </c>
      <c r="M206" s="29">
        <v>0</v>
      </c>
      <c r="N206" s="28">
        <v>142.35955056179776</v>
      </c>
      <c r="O206" s="28">
        <v>60.605769230769205</v>
      </c>
      <c r="P206" s="3">
        <v>120.26</v>
      </c>
      <c r="Q206" s="3">
        <v>130.1</v>
      </c>
      <c r="R206" s="16"/>
      <c r="S206"/>
      <c r="T206"/>
      <c r="U206"/>
      <c r="V206" s="35"/>
    </row>
    <row r="207" spans="1:22" x14ac:dyDescent="0.25">
      <c r="A207" s="72">
        <v>16</v>
      </c>
      <c r="B207" s="26" t="s">
        <v>129</v>
      </c>
      <c r="C207" s="34">
        <v>1</v>
      </c>
      <c r="D207" s="26" t="s">
        <v>111</v>
      </c>
      <c r="E207" s="34">
        <v>2003</v>
      </c>
      <c r="F207" s="3">
        <f t="shared" si="18"/>
        <v>256.83814174589457</v>
      </c>
      <c r="G207" s="1">
        <v>16</v>
      </c>
      <c r="H207" s="3">
        <f t="shared" si="19"/>
        <v>137.10576923076923</v>
      </c>
      <c r="I207" s="5">
        <v>22</v>
      </c>
      <c r="J207" s="4">
        <f t="shared" si="20"/>
        <v>393.9439109766638</v>
      </c>
      <c r="K207" s="5">
        <v>16</v>
      </c>
      <c r="L207" s="29">
        <v>0</v>
      </c>
      <c r="M207" s="29">
        <v>0</v>
      </c>
      <c r="N207" s="28">
        <v>134.94814174589456</v>
      </c>
      <c r="O207" s="28">
        <v>137.10576923076923</v>
      </c>
      <c r="P207" s="3">
        <v>121.89</v>
      </c>
      <c r="Q207" s="3">
        <v>0</v>
      </c>
      <c r="R207" s="16"/>
      <c r="S207"/>
      <c r="T207"/>
      <c r="U207"/>
      <c r="V207" s="35"/>
    </row>
    <row r="208" spans="1:22" x14ac:dyDescent="0.25">
      <c r="A208" s="72">
        <v>17</v>
      </c>
      <c r="B208" s="26" t="s">
        <v>224</v>
      </c>
      <c r="C208" s="34" t="s">
        <v>44</v>
      </c>
      <c r="D208" s="26" t="s">
        <v>40</v>
      </c>
      <c r="E208" s="34">
        <v>1986</v>
      </c>
      <c r="F208" s="3">
        <f t="shared" si="18"/>
        <v>185.16421780466723</v>
      </c>
      <c r="G208" s="1">
        <v>19</v>
      </c>
      <c r="H208" s="3">
        <f t="shared" si="19"/>
        <v>201.11538461538461</v>
      </c>
      <c r="I208" s="5">
        <v>12</v>
      </c>
      <c r="J208" s="4">
        <f t="shared" si="20"/>
        <v>386.27960242005184</v>
      </c>
      <c r="K208" s="5">
        <v>17</v>
      </c>
      <c r="L208" s="29">
        <v>0</v>
      </c>
      <c r="M208" s="91">
        <v>0</v>
      </c>
      <c r="N208" s="28">
        <v>185.16421780466723</v>
      </c>
      <c r="O208" s="28">
        <v>201.11538461538461</v>
      </c>
      <c r="P208" s="29">
        <v>0</v>
      </c>
      <c r="Q208" s="29">
        <v>0</v>
      </c>
      <c r="R208" s="16"/>
      <c r="S208"/>
      <c r="T208"/>
      <c r="U208"/>
      <c r="V208" s="35"/>
    </row>
    <row r="209" spans="1:22" x14ac:dyDescent="0.25">
      <c r="A209" s="72">
        <v>18</v>
      </c>
      <c r="B209" s="26" t="s">
        <v>94</v>
      </c>
      <c r="C209" s="34" t="s">
        <v>45</v>
      </c>
      <c r="D209" s="26" t="s">
        <v>110</v>
      </c>
      <c r="E209" s="34">
        <v>1971</v>
      </c>
      <c r="F209" s="3">
        <f t="shared" si="18"/>
        <v>126.37460885113995</v>
      </c>
      <c r="G209" s="1">
        <v>23</v>
      </c>
      <c r="H209" s="3">
        <f t="shared" si="19"/>
        <v>233.40941520467837</v>
      </c>
      <c r="I209" s="5">
        <v>11</v>
      </c>
      <c r="J209" s="4">
        <f t="shared" si="20"/>
        <v>359.78402405581835</v>
      </c>
      <c r="K209" s="5">
        <v>18</v>
      </c>
      <c r="L209" s="28">
        <v>126.37460885113995</v>
      </c>
      <c r="M209" s="28">
        <v>141.84941520467837</v>
      </c>
      <c r="N209" s="29">
        <v>0</v>
      </c>
      <c r="O209" s="29">
        <v>0</v>
      </c>
      <c r="P209" s="3">
        <v>0</v>
      </c>
      <c r="Q209" s="3">
        <v>91.56</v>
      </c>
      <c r="R209" s="16"/>
      <c r="S209"/>
      <c r="T209"/>
      <c r="U209"/>
      <c r="V209" s="35"/>
    </row>
    <row r="210" spans="1:22" x14ac:dyDescent="0.25">
      <c r="A210" s="72">
        <v>19</v>
      </c>
      <c r="B210" s="26" t="s">
        <v>257</v>
      </c>
      <c r="C210" s="34"/>
      <c r="D210" s="26"/>
      <c r="E210" s="34"/>
      <c r="F210" s="3">
        <f t="shared" si="18"/>
        <v>179.5</v>
      </c>
      <c r="G210" s="1">
        <v>20</v>
      </c>
      <c r="H210" s="3">
        <f t="shared" si="19"/>
        <v>173.43</v>
      </c>
      <c r="I210" s="5">
        <v>18</v>
      </c>
      <c r="J210" s="4">
        <f t="shared" si="20"/>
        <v>352.93</v>
      </c>
      <c r="K210" s="5">
        <v>19</v>
      </c>
      <c r="L210" s="29">
        <v>0</v>
      </c>
      <c r="M210" s="91">
        <v>0</v>
      </c>
      <c r="N210" s="29">
        <v>0</v>
      </c>
      <c r="O210" s="29">
        <v>0</v>
      </c>
      <c r="P210" s="3">
        <v>179.5</v>
      </c>
      <c r="Q210" s="3">
        <v>173.43</v>
      </c>
      <c r="R210" s="16"/>
      <c r="S210"/>
      <c r="T210"/>
      <c r="U210"/>
      <c r="V210" s="35"/>
    </row>
    <row r="211" spans="1:22" x14ac:dyDescent="0.25">
      <c r="A211" s="72">
        <v>20</v>
      </c>
      <c r="B211" s="26" t="s">
        <v>130</v>
      </c>
      <c r="C211" s="34" t="s">
        <v>41</v>
      </c>
      <c r="D211" s="26" t="s">
        <v>111</v>
      </c>
      <c r="E211" s="34">
        <v>2003</v>
      </c>
      <c r="F211" s="3">
        <f t="shared" si="18"/>
        <v>228.35517718236821</v>
      </c>
      <c r="G211" s="1">
        <v>17</v>
      </c>
      <c r="H211" s="3">
        <f t="shared" si="19"/>
        <v>77.625</v>
      </c>
      <c r="I211" s="5">
        <v>29</v>
      </c>
      <c r="J211" s="4">
        <f t="shared" si="20"/>
        <v>305.98017718236821</v>
      </c>
      <c r="K211" s="5">
        <v>20</v>
      </c>
      <c r="L211" s="29">
        <v>0</v>
      </c>
      <c r="M211" s="29">
        <v>0</v>
      </c>
      <c r="N211" s="28">
        <v>124.93517718236819</v>
      </c>
      <c r="O211" s="28">
        <v>77.625</v>
      </c>
      <c r="P211" s="3">
        <v>103.42</v>
      </c>
      <c r="Q211" s="3">
        <v>0</v>
      </c>
      <c r="R211" s="16"/>
      <c r="S211"/>
      <c r="T211"/>
      <c r="U211"/>
      <c r="V211" s="35"/>
    </row>
    <row r="212" spans="1:22" x14ac:dyDescent="0.25">
      <c r="A212" s="72">
        <v>21</v>
      </c>
      <c r="B212" s="26" t="s">
        <v>244</v>
      </c>
      <c r="C212" s="34"/>
      <c r="D212" s="26"/>
      <c r="E212" s="34"/>
      <c r="F212" s="3">
        <f t="shared" si="18"/>
        <v>121.62</v>
      </c>
      <c r="G212" s="1">
        <v>25</v>
      </c>
      <c r="H212" s="3">
        <f t="shared" si="19"/>
        <v>182.62</v>
      </c>
      <c r="I212" s="5">
        <v>16</v>
      </c>
      <c r="J212" s="4">
        <f t="shared" si="20"/>
        <v>304.24</v>
      </c>
      <c r="K212" s="5">
        <v>21</v>
      </c>
      <c r="L212" s="29">
        <v>0</v>
      </c>
      <c r="M212" s="91">
        <v>0</v>
      </c>
      <c r="N212" s="29">
        <v>0</v>
      </c>
      <c r="O212" s="29">
        <v>0</v>
      </c>
      <c r="P212" s="3">
        <v>121.62</v>
      </c>
      <c r="Q212" s="3">
        <v>182.62</v>
      </c>
      <c r="R212" s="16"/>
      <c r="S212"/>
      <c r="V212" s="35"/>
    </row>
    <row r="213" spans="1:22" x14ac:dyDescent="0.25">
      <c r="A213" s="72">
        <v>22</v>
      </c>
      <c r="B213" s="26" t="s">
        <v>227</v>
      </c>
      <c r="C213" s="5">
        <v>1</v>
      </c>
      <c r="D213" s="26" t="s">
        <v>40</v>
      </c>
      <c r="E213" s="34">
        <v>2004</v>
      </c>
      <c r="F213" s="3">
        <f t="shared" si="18"/>
        <v>224.45403630077789</v>
      </c>
      <c r="G213" s="1">
        <v>18</v>
      </c>
      <c r="H213" s="3">
        <f t="shared" si="19"/>
        <v>44.53</v>
      </c>
      <c r="I213" s="5">
        <v>32</v>
      </c>
      <c r="J213" s="4">
        <f t="shared" si="20"/>
        <v>268.98403630077792</v>
      </c>
      <c r="K213" s="5">
        <v>22</v>
      </c>
      <c r="L213" s="29">
        <v>0</v>
      </c>
      <c r="M213" s="29">
        <v>0</v>
      </c>
      <c r="N213" s="28">
        <v>141.69403630077787</v>
      </c>
      <c r="O213" s="28">
        <v>0</v>
      </c>
      <c r="P213" s="3">
        <v>82.76</v>
      </c>
      <c r="Q213" s="3">
        <v>44.53</v>
      </c>
      <c r="R213" s="27"/>
      <c r="T213" s="35"/>
      <c r="U213"/>
      <c r="V213" s="35"/>
    </row>
    <row r="214" spans="1:22" x14ac:dyDescent="0.25">
      <c r="A214" s="72">
        <v>23</v>
      </c>
      <c r="B214" s="26" t="s">
        <v>133</v>
      </c>
      <c r="C214" s="34" t="s">
        <v>39</v>
      </c>
      <c r="D214" s="26" t="s">
        <v>116</v>
      </c>
      <c r="E214" s="34">
        <v>1992</v>
      </c>
      <c r="F214" s="3">
        <f t="shared" si="18"/>
        <v>126.28520339740726</v>
      </c>
      <c r="G214" s="1">
        <v>24</v>
      </c>
      <c r="H214" s="3">
        <f t="shared" si="19"/>
        <v>136.14766081871349</v>
      </c>
      <c r="I214" s="5">
        <v>23</v>
      </c>
      <c r="J214" s="4">
        <f t="shared" si="20"/>
        <v>262.43286421612072</v>
      </c>
      <c r="K214" s="5">
        <v>23</v>
      </c>
      <c r="L214" s="28">
        <v>126.28520339740726</v>
      </c>
      <c r="M214" s="28">
        <v>136.14766081871349</v>
      </c>
      <c r="N214" s="29">
        <v>0</v>
      </c>
      <c r="O214" s="29">
        <v>0</v>
      </c>
      <c r="P214" s="29">
        <v>0</v>
      </c>
      <c r="Q214" s="29">
        <v>0</v>
      </c>
      <c r="R214" s="16"/>
      <c r="S214"/>
      <c r="T214" s="35"/>
      <c r="U214"/>
      <c r="V214" s="35"/>
    </row>
    <row r="215" spans="1:22" x14ac:dyDescent="0.25">
      <c r="A215" s="72">
        <v>24</v>
      </c>
      <c r="B215" s="26" t="s">
        <v>181</v>
      </c>
      <c r="C215" s="34">
        <v>1</v>
      </c>
      <c r="D215" s="26" t="s">
        <v>120</v>
      </c>
      <c r="E215" s="34">
        <v>1987</v>
      </c>
      <c r="F215" s="3">
        <f t="shared" si="18"/>
        <v>117.57323249783923</v>
      </c>
      <c r="G215" s="1">
        <v>27</v>
      </c>
      <c r="H215" s="3">
        <f t="shared" si="19"/>
        <v>144.51251461988306</v>
      </c>
      <c r="I215" s="5">
        <v>21</v>
      </c>
      <c r="J215" s="4">
        <f t="shared" si="20"/>
        <v>262.08574711772229</v>
      </c>
      <c r="K215" s="5">
        <v>24</v>
      </c>
      <c r="L215" s="28">
        <v>28.967367009387601</v>
      </c>
      <c r="M215" s="28">
        <v>54.422514619883074</v>
      </c>
      <c r="N215" s="28">
        <v>69.183232497839214</v>
      </c>
      <c r="O215" s="4">
        <v>0</v>
      </c>
      <c r="P215" s="3">
        <v>48.39</v>
      </c>
      <c r="Q215" s="3">
        <v>90.09</v>
      </c>
      <c r="R215" s="16"/>
    </row>
    <row r="216" spans="1:22" x14ac:dyDescent="0.25">
      <c r="A216" s="72">
        <v>25</v>
      </c>
      <c r="B216" s="26" t="s">
        <v>93</v>
      </c>
      <c r="C216" s="34" t="s">
        <v>45</v>
      </c>
      <c r="D216" s="26" t="s">
        <v>112</v>
      </c>
      <c r="E216" s="34">
        <v>1970</v>
      </c>
      <c r="F216" s="3">
        <f t="shared" si="18"/>
        <v>129.3249888243183</v>
      </c>
      <c r="G216" s="1">
        <v>22</v>
      </c>
      <c r="H216" s="3">
        <f t="shared" si="19"/>
        <v>125.69444444444444</v>
      </c>
      <c r="I216" s="5">
        <v>25</v>
      </c>
      <c r="J216" s="4">
        <f t="shared" si="20"/>
        <v>255.01943326876273</v>
      </c>
      <c r="K216" s="5">
        <v>25</v>
      </c>
      <c r="L216" s="28">
        <v>129.3249888243183</v>
      </c>
      <c r="M216" s="28">
        <v>125.69444444444444</v>
      </c>
      <c r="N216" s="29">
        <v>0</v>
      </c>
      <c r="O216" s="29">
        <v>0</v>
      </c>
      <c r="P216" s="3"/>
      <c r="Q216" s="3"/>
      <c r="R216" s="16"/>
    </row>
    <row r="217" spans="1:22" x14ac:dyDescent="0.25">
      <c r="A217" s="72">
        <v>26</v>
      </c>
      <c r="B217" s="26" t="s">
        <v>262</v>
      </c>
      <c r="C217" s="34"/>
      <c r="D217" s="26"/>
      <c r="E217" s="34"/>
      <c r="F217" s="3">
        <f t="shared" si="18"/>
        <v>88.44</v>
      </c>
      <c r="G217" s="1">
        <v>33</v>
      </c>
      <c r="H217" s="3">
        <f t="shared" si="19"/>
        <v>127.24</v>
      </c>
      <c r="I217" s="5">
        <v>24</v>
      </c>
      <c r="J217" s="4">
        <f t="shared" si="20"/>
        <v>215.68</v>
      </c>
      <c r="K217" s="5">
        <v>26</v>
      </c>
      <c r="L217" s="29">
        <v>0</v>
      </c>
      <c r="M217" s="91">
        <v>0</v>
      </c>
      <c r="N217" s="29">
        <v>0</v>
      </c>
      <c r="O217" s="29">
        <v>0</v>
      </c>
      <c r="P217" s="3">
        <v>88.44</v>
      </c>
      <c r="Q217" s="3">
        <v>127.24</v>
      </c>
      <c r="R217" s="16"/>
    </row>
    <row r="218" spans="1:22" x14ac:dyDescent="0.25">
      <c r="A218" s="72">
        <v>27</v>
      </c>
      <c r="B218" s="26" t="s">
        <v>84</v>
      </c>
      <c r="C218" s="34">
        <v>1</v>
      </c>
      <c r="D218" s="26" t="s">
        <v>116</v>
      </c>
      <c r="E218" s="34">
        <v>2002</v>
      </c>
      <c r="F218" s="3">
        <f t="shared" si="18"/>
        <v>118.85479688850478</v>
      </c>
      <c r="G218" s="1">
        <v>26</v>
      </c>
      <c r="H218" s="3">
        <f t="shared" si="19"/>
        <v>96.605769230769212</v>
      </c>
      <c r="I218" s="5">
        <v>28</v>
      </c>
      <c r="J218" s="4">
        <f t="shared" si="20"/>
        <v>215.46056611927401</v>
      </c>
      <c r="K218" s="5">
        <v>27</v>
      </c>
      <c r="L218" s="29">
        <v>0</v>
      </c>
      <c r="M218" s="29">
        <v>0</v>
      </c>
      <c r="N218" s="28">
        <v>118.85479688850478</v>
      </c>
      <c r="O218" s="28">
        <v>96.605769230769212</v>
      </c>
      <c r="P218" s="3"/>
      <c r="Q218" s="3"/>
      <c r="R218" s="16"/>
    </row>
    <row r="219" spans="1:22" x14ac:dyDescent="0.25">
      <c r="A219" s="72">
        <v>28</v>
      </c>
      <c r="B219" s="26" t="s">
        <v>149</v>
      </c>
      <c r="C219" s="34"/>
      <c r="D219" s="26"/>
      <c r="E219" s="34"/>
      <c r="F219" s="3">
        <f t="shared" si="18"/>
        <v>113.13</v>
      </c>
      <c r="G219" s="1">
        <v>29</v>
      </c>
      <c r="H219" s="3">
        <f t="shared" si="19"/>
        <v>100.96</v>
      </c>
      <c r="I219" s="5">
        <v>27</v>
      </c>
      <c r="J219" s="4">
        <f t="shared" si="20"/>
        <v>214.08999999999997</v>
      </c>
      <c r="K219" s="5">
        <v>28</v>
      </c>
      <c r="L219" s="29">
        <v>0</v>
      </c>
      <c r="M219" s="91">
        <v>0</v>
      </c>
      <c r="N219" s="29">
        <v>0</v>
      </c>
      <c r="O219" s="29">
        <v>0</v>
      </c>
      <c r="P219" s="3">
        <v>113.13</v>
      </c>
      <c r="Q219" s="3">
        <v>100.96</v>
      </c>
      <c r="R219" s="16"/>
    </row>
    <row r="220" spans="1:22" x14ac:dyDescent="0.25">
      <c r="A220" s="72">
        <v>29</v>
      </c>
      <c r="B220" s="26" t="s">
        <v>95</v>
      </c>
      <c r="C220" s="34"/>
      <c r="D220" s="26"/>
      <c r="E220" s="34"/>
      <c r="F220" s="3">
        <f t="shared" si="18"/>
        <v>27.1</v>
      </c>
      <c r="G220" s="1">
        <v>37</v>
      </c>
      <c r="H220" s="3">
        <f t="shared" si="19"/>
        <v>174.39</v>
      </c>
      <c r="I220" s="5">
        <v>17</v>
      </c>
      <c r="J220" s="4">
        <f t="shared" si="20"/>
        <v>201.48999999999998</v>
      </c>
      <c r="K220" s="5">
        <v>29</v>
      </c>
      <c r="L220" s="29">
        <v>0</v>
      </c>
      <c r="M220" s="91">
        <v>0</v>
      </c>
      <c r="N220" s="29">
        <v>0</v>
      </c>
      <c r="O220" s="29">
        <v>0</v>
      </c>
      <c r="P220" s="3">
        <v>27.1</v>
      </c>
      <c r="Q220" s="3">
        <v>174.39</v>
      </c>
      <c r="R220" s="16"/>
    </row>
    <row r="221" spans="1:22" x14ac:dyDescent="0.25">
      <c r="A221" s="72">
        <v>30</v>
      </c>
      <c r="B221" s="26" t="s">
        <v>143</v>
      </c>
      <c r="C221" s="5">
        <v>2</v>
      </c>
      <c r="D221" s="26" t="s">
        <v>116</v>
      </c>
      <c r="E221" s="34">
        <v>2003</v>
      </c>
      <c r="F221" s="3">
        <f t="shared" si="18"/>
        <v>140.93777009507349</v>
      </c>
      <c r="G221" s="1">
        <v>21</v>
      </c>
      <c r="H221" s="3">
        <f t="shared" si="19"/>
        <v>51.1</v>
      </c>
      <c r="I221" s="5">
        <v>31</v>
      </c>
      <c r="J221" s="4">
        <f t="shared" si="20"/>
        <v>192.03777009507348</v>
      </c>
      <c r="K221" s="5">
        <v>30</v>
      </c>
      <c r="L221" s="29">
        <v>0</v>
      </c>
      <c r="M221" s="29">
        <v>0</v>
      </c>
      <c r="N221" s="28">
        <v>140.93777009507349</v>
      </c>
      <c r="O221" s="28">
        <v>0</v>
      </c>
      <c r="P221" s="3">
        <v>0</v>
      </c>
      <c r="Q221" s="3">
        <v>51.1</v>
      </c>
      <c r="R221" s="16"/>
    </row>
    <row r="222" spans="1:22" x14ac:dyDescent="0.25">
      <c r="A222" s="72">
        <v>31</v>
      </c>
      <c r="B222" s="26" t="s">
        <v>215</v>
      </c>
      <c r="C222" s="5">
        <v>2</v>
      </c>
      <c r="D222" s="26" t="s">
        <v>40</v>
      </c>
      <c r="E222" s="34">
        <v>2005</v>
      </c>
      <c r="F222" s="3">
        <f t="shared" si="18"/>
        <v>113.16767502160758</v>
      </c>
      <c r="G222" s="1">
        <v>28</v>
      </c>
      <c r="H222" s="3">
        <f t="shared" si="19"/>
        <v>27.288461538461537</v>
      </c>
      <c r="I222" s="5">
        <v>34</v>
      </c>
      <c r="J222" s="4">
        <f t="shared" si="20"/>
        <v>140.45613656006913</v>
      </c>
      <c r="K222" s="5">
        <v>31</v>
      </c>
      <c r="L222" s="29">
        <v>0</v>
      </c>
      <c r="M222" s="29">
        <v>0</v>
      </c>
      <c r="N222" s="28">
        <v>113.16767502160758</v>
      </c>
      <c r="O222" s="28">
        <v>27.288461538461537</v>
      </c>
      <c r="P222" s="29">
        <v>0</v>
      </c>
      <c r="Q222" s="29">
        <v>0</v>
      </c>
      <c r="R222" s="16"/>
    </row>
    <row r="223" spans="1:22" x14ac:dyDescent="0.25">
      <c r="A223" s="72">
        <v>32</v>
      </c>
      <c r="B223" s="26" t="s">
        <v>258</v>
      </c>
      <c r="C223" s="34"/>
      <c r="D223" s="26"/>
      <c r="E223" s="34"/>
      <c r="F223" s="3">
        <f t="shared" si="18"/>
        <v>73.95</v>
      </c>
      <c r="G223" s="1">
        <v>34</v>
      </c>
      <c r="H223" s="3">
        <f t="shared" si="19"/>
        <v>62.86</v>
      </c>
      <c r="I223" s="5">
        <v>30</v>
      </c>
      <c r="J223" s="4">
        <f t="shared" si="20"/>
        <v>136.81</v>
      </c>
      <c r="K223" s="5">
        <v>32</v>
      </c>
      <c r="L223" s="29">
        <v>0</v>
      </c>
      <c r="M223" s="91">
        <v>0</v>
      </c>
      <c r="N223" s="29">
        <v>0</v>
      </c>
      <c r="O223" s="29">
        <v>0</v>
      </c>
      <c r="P223" s="3">
        <v>73.95</v>
      </c>
      <c r="Q223" s="3">
        <v>62.86</v>
      </c>
      <c r="R223" s="16"/>
    </row>
    <row r="224" spans="1:22" x14ac:dyDescent="0.25">
      <c r="A224" s="72">
        <v>33</v>
      </c>
      <c r="B224" s="26" t="s">
        <v>247</v>
      </c>
      <c r="C224" s="34"/>
      <c r="D224" s="26"/>
      <c r="E224" s="34"/>
      <c r="F224" s="3">
        <f t="shared" si="18"/>
        <v>0</v>
      </c>
      <c r="G224" s="1">
        <v>39</v>
      </c>
      <c r="H224" s="3">
        <f t="shared" si="19"/>
        <v>113.9</v>
      </c>
      <c r="I224" s="5">
        <v>26</v>
      </c>
      <c r="J224" s="4">
        <f t="shared" si="20"/>
        <v>113.9</v>
      </c>
      <c r="K224" s="5">
        <v>33</v>
      </c>
      <c r="L224" s="29">
        <v>0</v>
      </c>
      <c r="M224" s="91">
        <v>0</v>
      </c>
      <c r="N224" s="29">
        <v>0</v>
      </c>
      <c r="O224" s="29">
        <v>0</v>
      </c>
      <c r="P224" s="3">
        <v>0</v>
      </c>
      <c r="Q224" s="3">
        <v>113.9</v>
      </c>
      <c r="R224" s="16"/>
    </row>
    <row r="225" spans="1:22" x14ac:dyDescent="0.25">
      <c r="A225" s="72">
        <v>34</v>
      </c>
      <c r="B225" s="26" t="s">
        <v>142</v>
      </c>
      <c r="C225" s="34" t="s">
        <v>44</v>
      </c>
      <c r="D225" s="26" t="s">
        <v>111</v>
      </c>
      <c r="E225" s="34">
        <v>1974</v>
      </c>
      <c r="F225" s="3">
        <f t="shared" si="18"/>
        <v>105.72601555747625</v>
      </c>
      <c r="G225" s="1">
        <v>30</v>
      </c>
      <c r="H225" s="3">
        <f t="shared" si="19"/>
        <v>0</v>
      </c>
      <c r="I225" s="5">
        <v>36</v>
      </c>
      <c r="J225" s="4">
        <f t="shared" si="20"/>
        <v>105.72601555747625</v>
      </c>
      <c r="K225" s="5">
        <v>34</v>
      </c>
      <c r="L225" s="28">
        <v>0</v>
      </c>
      <c r="M225" s="28">
        <v>0</v>
      </c>
      <c r="N225" s="28">
        <v>105.72601555747625</v>
      </c>
      <c r="O225" s="92">
        <v>0</v>
      </c>
      <c r="P225" s="29">
        <v>0</v>
      </c>
      <c r="Q225" s="29">
        <v>0</v>
      </c>
      <c r="R225" s="16"/>
    </row>
    <row r="226" spans="1:22" x14ac:dyDescent="0.25">
      <c r="A226" s="72">
        <v>35</v>
      </c>
      <c r="B226" s="26" t="s">
        <v>246</v>
      </c>
      <c r="C226" s="34"/>
      <c r="D226" s="26"/>
      <c r="E226" s="34"/>
      <c r="F226" s="3">
        <f t="shared" si="18"/>
        <v>91.02</v>
      </c>
      <c r="G226" s="1">
        <v>31</v>
      </c>
      <c r="H226" s="3">
        <f t="shared" si="19"/>
        <v>0</v>
      </c>
      <c r="I226" s="5">
        <v>37</v>
      </c>
      <c r="J226" s="4">
        <f t="shared" si="20"/>
        <v>91.02</v>
      </c>
      <c r="K226" s="5">
        <v>35</v>
      </c>
      <c r="L226" s="29">
        <v>0</v>
      </c>
      <c r="M226" s="91">
        <v>0</v>
      </c>
      <c r="N226" s="29">
        <v>0</v>
      </c>
      <c r="O226" s="29">
        <v>0</v>
      </c>
      <c r="P226" s="3">
        <v>91.02</v>
      </c>
      <c r="Q226" s="3">
        <v>0</v>
      </c>
      <c r="R226" s="16"/>
    </row>
    <row r="227" spans="1:22" x14ac:dyDescent="0.25">
      <c r="A227" s="72">
        <v>36</v>
      </c>
      <c r="B227" s="26" t="s">
        <v>90</v>
      </c>
      <c r="C227" s="34"/>
      <c r="D227" s="26"/>
      <c r="E227" s="34"/>
      <c r="F227" s="3">
        <f t="shared" si="18"/>
        <v>89.39</v>
      </c>
      <c r="G227" s="1">
        <v>32</v>
      </c>
      <c r="H227" s="3">
        <f t="shared" si="19"/>
        <v>0</v>
      </c>
      <c r="I227" s="5">
        <v>38</v>
      </c>
      <c r="J227" s="4">
        <f t="shared" si="20"/>
        <v>89.39</v>
      </c>
      <c r="K227" s="5">
        <v>36</v>
      </c>
      <c r="L227" s="29">
        <v>0</v>
      </c>
      <c r="M227" s="91">
        <v>0</v>
      </c>
      <c r="N227" s="29">
        <v>0</v>
      </c>
      <c r="O227" s="29">
        <v>0</v>
      </c>
      <c r="P227" s="3">
        <v>89.39</v>
      </c>
      <c r="Q227" s="3">
        <v>0</v>
      </c>
      <c r="R227" s="16"/>
    </row>
    <row r="228" spans="1:22" x14ac:dyDescent="0.25">
      <c r="A228" s="72">
        <v>37</v>
      </c>
      <c r="B228" s="26" t="s">
        <v>228</v>
      </c>
      <c r="C228" s="5">
        <v>2</v>
      </c>
      <c r="D228" s="36" t="s">
        <v>40</v>
      </c>
      <c r="E228" s="5">
        <v>1982</v>
      </c>
      <c r="F228" s="3">
        <f t="shared" si="18"/>
        <v>68.05</v>
      </c>
      <c r="G228" s="1">
        <v>35</v>
      </c>
      <c r="H228" s="3">
        <f t="shared" si="19"/>
        <v>0</v>
      </c>
      <c r="I228" s="5">
        <v>39</v>
      </c>
      <c r="J228" s="4">
        <f t="shared" si="20"/>
        <v>68.05</v>
      </c>
      <c r="K228" s="5">
        <v>37</v>
      </c>
      <c r="L228" s="29">
        <v>0</v>
      </c>
      <c r="M228" s="91">
        <v>0</v>
      </c>
      <c r="N228" s="29">
        <v>0</v>
      </c>
      <c r="O228" s="29">
        <v>0</v>
      </c>
      <c r="P228" s="3">
        <v>68.05</v>
      </c>
      <c r="Q228" s="3">
        <v>0</v>
      </c>
      <c r="R228" s="16"/>
    </row>
    <row r="229" spans="1:22" x14ac:dyDescent="0.25">
      <c r="A229" s="72">
        <v>38</v>
      </c>
      <c r="B229" s="26" t="s">
        <v>261</v>
      </c>
      <c r="C229" s="34"/>
      <c r="D229" s="26"/>
      <c r="E229" s="34"/>
      <c r="F229" s="3">
        <f t="shared" si="18"/>
        <v>35.36</v>
      </c>
      <c r="G229" s="1">
        <v>36</v>
      </c>
      <c r="H229" s="3">
        <f t="shared" si="19"/>
        <v>18.86</v>
      </c>
      <c r="I229" s="5">
        <v>35</v>
      </c>
      <c r="J229" s="4">
        <f t="shared" si="20"/>
        <v>54.22</v>
      </c>
      <c r="K229" s="5">
        <v>38</v>
      </c>
      <c r="L229" s="29">
        <v>0</v>
      </c>
      <c r="M229" s="91">
        <v>0</v>
      </c>
      <c r="N229" s="29">
        <v>0</v>
      </c>
      <c r="O229" s="29">
        <v>0</v>
      </c>
      <c r="P229" s="3">
        <v>35.36</v>
      </c>
      <c r="Q229" s="3">
        <v>18.86</v>
      </c>
      <c r="R229" s="16"/>
    </row>
    <row r="230" spans="1:22" x14ac:dyDescent="0.25">
      <c r="A230" s="72">
        <v>39</v>
      </c>
      <c r="B230" s="26" t="s">
        <v>248</v>
      </c>
      <c r="C230" s="34"/>
      <c r="D230" s="26"/>
      <c r="E230" s="34"/>
      <c r="F230" s="3">
        <f t="shared" si="18"/>
        <v>0</v>
      </c>
      <c r="G230" s="1">
        <v>40</v>
      </c>
      <c r="H230" s="3">
        <f t="shared" si="19"/>
        <v>32.85</v>
      </c>
      <c r="I230" s="5">
        <v>33</v>
      </c>
      <c r="J230" s="4">
        <f t="shared" si="20"/>
        <v>32.85</v>
      </c>
      <c r="K230" s="5">
        <v>39</v>
      </c>
      <c r="L230" s="29">
        <v>0</v>
      </c>
      <c r="M230" s="91">
        <v>0</v>
      </c>
      <c r="N230" s="29">
        <v>0</v>
      </c>
      <c r="O230" s="29">
        <v>0</v>
      </c>
      <c r="P230" s="3">
        <v>0</v>
      </c>
      <c r="Q230" s="3">
        <v>32.85</v>
      </c>
      <c r="R230" s="16"/>
    </row>
    <row r="231" spans="1:22" x14ac:dyDescent="0.25">
      <c r="A231" s="72">
        <v>40</v>
      </c>
      <c r="B231" s="26" t="s">
        <v>182</v>
      </c>
      <c r="C231" s="34">
        <v>2</v>
      </c>
      <c r="D231" s="26" t="s">
        <v>111</v>
      </c>
      <c r="E231" s="34">
        <v>1973</v>
      </c>
      <c r="F231" s="3">
        <f t="shared" si="18"/>
        <v>0</v>
      </c>
      <c r="G231" s="1">
        <v>38</v>
      </c>
      <c r="H231" s="3">
        <f t="shared" si="19"/>
        <v>0</v>
      </c>
      <c r="I231" s="5">
        <v>40</v>
      </c>
      <c r="J231" s="4">
        <f t="shared" si="20"/>
        <v>0</v>
      </c>
      <c r="K231" s="5">
        <v>40</v>
      </c>
      <c r="L231" s="29">
        <v>0</v>
      </c>
      <c r="M231" s="91">
        <v>0</v>
      </c>
      <c r="N231" s="29">
        <v>0</v>
      </c>
      <c r="O231" s="29">
        <v>0</v>
      </c>
      <c r="P231" s="3">
        <v>0</v>
      </c>
      <c r="Q231" s="3">
        <v>0</v>
      </c>
      <c r="R231" s="16"/>
    </row>
    <row r="232" spans="1:22" x14ac:dyDescent="0.25">
      <c r="R232" s="16"/>
    </row>
    <row r="233" spans="1:22" x14ac:dyDescent="0.25">
      <c r="R233" s="16"/>
      <c r="S233"/>
      <c r="U233"/>
      <c r="V233" s="35"/>
    </row>
    <row r="234" spans="1:22" x14ac:dyDescent="0.25">
      <c r="R234" s="16"/>
      <c r="S234"/>
      <c r="T234" s="35"/>
      <c r="U234"/>
      <c r="V234" s="35"/>
    </row>
    <row r="235" spans="1:22" x14ac:dyDescent="0.25">
      <c r="R235" s="16"/>
    </row>
    <row r="236" spans="1:22" x14ac:dyDescent="0.25">
      <c r="R236" s="16"/>
    </row>
    <row r="237" spans="1:22" x14ac:dyDescent="0.25">
      <c r="R237" s="16"/>
    </row>
    <row r="238" spans="1:22" x14ac:dyDescent="0.25">
      <c r="R238" s="16"/>
    </row>
    <row r="239" spans="1:22" x14ac:dyDescent="0.25">
      <c r="R239" s="16"/>
    </row>
    <row r="240" spans="1:22" x14ac:dyDescent="0.25">
      <c r="R240" s="16"/>
    </row>
    <row r="241" spans="18:18" x14ac:dyDescent="0.25">
      <c r="R241" s="16"/>
    </row>
    <row r="242" spans="18:18" x14ac:dyDescent="0.25">
      <c r="R242" s="16"/>
    </row>
    <row r="243" spans="18:18" x14ac:dyDescent="0.25">
      <c r="R243" s="16"/>
    </row>
    <row r="244" spans="18:18" x14ac:dyDescent="0.25">
      <c r="R244" s="16"/>
    </row>
    <row r="245" spans="18:18" x14ac:dyDescent="0.25">
      <c r="R245" s="16"/>
    </row>
    <row r="246" spans="18:18" x14ac:dyDescent="0.25">
      <c r="R246" s="16"/>
    </row>
    <row r="247" spans="18:18" x14ac:dyDescent="0.25">
      <c r="R247" s="16"/>
    </row>
    <row r="248" spans="18:18" x14ac:dyDescent="0.25">
      <c r="R248" s="16"/>
    </row>
    <row r="249" spans="18:18" x14ac:dyDescent="0.25">
      <c r="R249" s="16"/>
    </row>
    <row r="250" spans="18:18" x14ac:dyDescent="0.25">
      <c r="R250" s="16"/>
    </row>
  </sheetData>
  <sortState xmlns:xlrd2="http://schemas.microsoft.com/office/spreadsheetml/2017/richdata2" ref="A192:Q231">
    <sortCondition descending="1" ref="J192:J231"/>
  </sortState>
  <mergeCells count="52">
    <mergeCell ref="E63:E65"/>
    <mergeCell ref="F2:G3"/>
    <mergeCell ref="L2:M2"/>
    <mergeCell ref="N2:O2"/>
    <mergeCell ref="P2:Q2"/>
    <mergeCell ref="L3:M3"/>
    <mergeCell ref="N3:O3"/>
    <mergeCell ref="P3:Q3"/>
    <mergeCell ref="H2:I3"/>
    <mergeCell ref="H63:I64"/>
    <mergeCell ref="L63:M63"/>
    <mergeCell ref="N63:O63"/>
    <mergeCell ref="E2:E4"/>
    <mergeCell ref="F63:G64"/>
    <mergeCell ref="P63:Q63"/>
    <mergeCell ref="L64:M64"/>
    <mergeCell ref="A63:A65"/>
    <mergeCell ref="B63:B65"/>
    <mergeCell ref="C63:C65"/>
    <mergeCell ref="D63:D65"/>
    <mergeCell ref="A2:A4"/>
    <mergeCell ref="B2:B4"/>
    <mergeCell ref="C2:C4"/>
    <mergeCell ref="D2:D4"/>
    <mergeCell ref="N64:O64"/>
    <mergeCell ref="P64:Q64"/>
    <mergeCell ref="F95:G96"/>
    <mergeCell ref="H95:I96"/>
    <mergeCell ref="L95:M95"/>
    <mergeCell ref="N95:O95"/>
    <mergeCell ref="A189:A191"/>
    <mergeCell ref="B189:B191"/>
    <mergeCell ref="C189:C191"/>
    <mergeCell ref="D189:D191"/>
    <mergeCell ref="A95:A97"/>
    <mergeCell ref="B95:B97"/>
    <mergeCell ref="C95:C97"/>
    <mergeCell ref="D95:D97"/>
    <mergeCell ref="E189:E191"/>
    <mergeCell ref="E95:E97"/>
    <mergeCell ref="P189:Q189"/>
    <mergeCell ref="L190:M190"/>
    <mergeCell ref="N190:O190"/>
    <mergeCell ref="P190:Q190"/>
    <mergeCell ref="F189:G190"/>
    <mergeCell ref="H189:I190"/>
    <mergeCell ref="L189:M189"/>
    <mergeCell ref="N189:O189"/>
    <mergeCell ref="L96:M96"/>
    <mergeCell ref="N96:O96"/>
    <mergeCell ref="P96:Q96"/>
    <mergeCell ref="P95:Q95"/>
  </mergeCells>
  <pageMargins left="0.25" right="0.25" top="0.75" bottom="0.75" header="0.3" footer="0.3"/>
  <pageSetup paperSize="9" scale="40" fitToHeight="5" orientation="portrait" r:id="rId1"/>
  <headerFooter>
    <oddHeader>&amp;CВСЕРОССИЙСКИЙ ИТОГОВЫЙ РЕЙТИНГ-ЛИСТ
ПО РЕЗУЛЬТАТАМ УЧАСТИЯ В РЕЙТИНГОВЫХ СОРЕВНОВАНИЯХ СЕЗОНА 2019 ГОДА
ВИД СПОРТА «РАДИОСПОРТ».
«СПОРТИВНАЯ РАДИОПЕЛЕНГАЦИЯ 144 МГц»
«СПОРТИВНАЯ РАДИОПЕЛЕНГАЦИЯ  3,5 МГц»</oddHeader>
  </headerFooter>
  <rowBreaks count="3" manualBreakCount="3">
    <brk id="61" max="16383" man="1"/>
    <brk id="93" max="16383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4"/>
  <sheetViews>
    <sheetView view="pageBreakPreview" topLeftCell="A93" zoomScale="117" zoomScaleNormal="85" zoomScaleSheetLayoutView="85" zoomScalePageLayoutView="80" workbookViewId="0">
      <selection activeCell="F96" sqref="F96"/>
    </sheetView>
  </sheetViews>
  <sheetFormatPr defaultColWidth="9.140625" defaultRowHeight="15" x14ac:dyDescent="0.25"/>
  <cols>
    <col min="1" max="1" width="4.85546875" style="15" customWidth="1"/>
    <col min="2" max="2" width="25.7109375" style="16" customWidth="1"/>
    <col min="3" max="3" width="6.7109375" style="15" customWidth="1"/>
    <col min="4" max="4" width="22.7109375" style="16" bestFit="1" customWidth="1"/>
    <col min="5" max="5" width="6.28515625" style="15" bestFit="1" customWidth="1"/>
    <col min="6" max="6" width="8" style="11" bestFit="1" customWidth="1"/>
    <col min="7" max="7" width="6.5703125" style="18" customWidth="1"/>
    <col min="8" max="8" width="8" style="11" bestFit="1" customWidth="1"/>
    <col min="9" max="9" width="6.5703125" style="18" customWidth="1"/>
    <col min="10" max="10" width="7.28515625" style="18" customWidth="1"/>
    <col min="11" max="11" width="6.5703125" style="18" customWidth="1"/>
    <col min="12" max="14" width="8" style="11" bestFit="1" customWidth="1"/>
    <col min="15" max="15" width="8.140625" style="11" bestFit="1" customWidth="1"/>
    <col min="16" max="16" width="7.7109375" style="11" bestFit="1" customWidth="1"/>
    <col min="17" max="17" width="8.140625" style="11" bestFit="1" customWidth="1"/>
    <col min="18" max="16384" width="9.140625" style="16"/>
  </cols>
  <sheetData>
    <row r="1" spans="1:17" x14ac:dyDescent="0.25">
      <c r="A1" s="15" t="s">
        <v>55</v>
      </c>
    </row>
    <row r="2" spans="1:17" ht="51" customHeight="1" x14ac:dyDescent="0.25">
      <c r="A2" s="106" t="s">
        <v>50</v>
      </c>
      <c r="B2" s="110" t="s">
        <v>0</v>
      </c>
      <c r="C2" s="106" t="s">
        <v>1</v>
      </c>
      <c r="D2" s="110" t="s">
        <v>2</v>
      </c>
      <c r="E2" s="100" t="s">
        <v>54</v>
      </c>
      <c r="F2" s="111" t="s">
        <v>242</v>
      </c>
      <c r="G2" s="112"/>
      <c r="H2" s="111" t="s">
        <v>243</v>
      </c>
      <c r="I2" s="112"/>
      <c r="J2" s="97"/>
      <c r="K2" s="97"/>
      <c r="L2" s="107" t="s">
        <v>147</v>
      </c>
      <c r="M2" s="107"/>
      <c r="N2" s="107" t="s">
        <v>146</v>
      </c>
      <c r="O2" s="107"/>
      <c r="P2" s="109" t="s">
        <v>148</v>
      </c>
      <c r="Q2" s="109"/>
    </row>
    <row r="3" spans="1:17" x14ac:dyDescent="0.25">
      <c r="A3" s="106"/>
      <c r="B3" s="110"/>
      <c r="C3" s="106"/>
      <c r="D3" s="110"/>
      <c r="E3" s="101"/>
      <c r="F3" s="112"/>
      <c r="G3" s="112"/>
      <c r="H3" s="112"/>
      <c r="I3" s="112"/>
      <c r="J3" s="97"/>
      <c r="K3" s="97"/>
      <c r="L3" s="104" t="s">
        <v>68</v>
      </c>
      <c r="M3" s="104"/>
      <c r="N3" s="104" t="s">
        <v>125</v>
      </c>
      <c r="O3" s="104"/>
      <c r="P3" s="104" t="s">
        <v>126</v>
      </c>
      <c r="Q3" s="104"/>
    </row>
    <row r="4" spans="1:17" x14ac:dyDescent="0.25">
      <c r="A4" s="106"/>
      <c r="B4" s="110"/>
      <c r="C4" s="106"/>
      <c r="D4" s="110"/>
      <c r="E4" s="102"/>
      <c r="F4" s="23" t="s">
        <v>3</v>
      </c>
      <c r="G4" s="9" t="s">
        <v>4</v>
      </c>
      <c r="H4" s="23" t="s">
        <v>3</v>
      </c>
      <c r="I4" s="9" t="s">
        <v>4</v>
      </c>
      <c r="J4" s="9" t="s">
        <v>3</v>
      </c>
      <c r="K4" s="9" t="s">
        <v>4</v>
      </c>
      <c r="L4" s="23" t="s">
        <v>47</v>
      </c>
      <c r="M4" s="23" t="s">
        <v>46</v>
      </c>
      <c r="N4" s="23" t="s">
        <v>47</v>
      </c>
      <c r="O4" s="23" t="s">
        <v>46</v>
      </c>
      <c r="P4" s="23" t="s">
        <v>47</v>
      </c>
      <c r="Q4" s="23" t="s">
        <v>46</v>
      </c>
    </row>
    <row r="5" spans="1:17" x14ac:dyDescent="0.25">
      <c r="A5" s="24">
        <v>1</v>
      </c>
      <c r="B5" s="26" t="s">
        <v>81</v>
      </c>
      <c r="C5" s="34" t="s">
        <v>41</v>
      </c>
      <c r="D5" s="26" t="s">
        <v>40</v>
      </c>
      <c r="E5" s="34">
        <v>2002</v>
      </c>
      <c r="F5" s="3">
        <f>SUM(M5,O5,Q5)-MIN(M5,O5,Q5)</f>
        <v>430</v>
      </c>
      <c r="G5" s="12">
        <v>1</v>
      </c>
      <c r="H5" s="3">
        <f>SUM(L5,N5,P5)-MIN(L5,N5,P5)</f>
        <v>430</v>
      </c>
      <c r="I5" s="12">
        <v>1</v>
      </c>
      <c r="J5" s="3">
        <f>F5+H5</f>
        <v>860</v>
      </c>
      <c r="K5" s="12">
        <v>1</v>
      </c>
      <c r="L5" s="92">
        <v>0</v>
      </c>
      <c r="M5" s="92">
        <v>0</v>
      </c>
      <c r="N5" s="28">
        <v>210</v>
      </c>
      <c r="O5" s="28">
        <v>210</v>
      </c>
      <c r="P5" s="3">
        <v>220</v>
      </c>
      <c r="Q5" s="3">
        <v>220</v>
      </c>
    </row>
    <row r="6" spans="1:17" x14ac:dyDescent="0.25">
      <c r="A6" s="53">
        <v>2</v>
      </c>
      <c r="B6" s="26" t="s">
        <v>14</v>
      </c>
      <c r="C6" s="34" t="s">
        <v>39</v>
      </c>
      <c r="D6" s="26" t="s">
        <v>111</v>
      </c>
      <c r="E6" s="34">
        <v>2001</v>
      </c>
      <c r="F6" s="3">
        <f>SUM(M6,O6,Q6)-MIN(M6,O6,Q6)</f>
        <v>369.93730984787828</v>
      </c>
      <c r="G6" s="12">
        <v>6</v>
      </c>
      <c r="H6" s="3">
        <f>SUM(L6,N6,P6)-MIN(L6,N6,P6)</f>
        <v>417.48034858387797</v>
      </c>
      <c r="I6" s="12">
        <v>2</v>
      </c>
      <c r="J6" s="3">
        <f>F6+H6</f>
        <v>787.41765843175631</v>
      </c>
      <c r="K6" s="12">
        <v>2</v>
      </c>
      <c r="L6" s="28">
        <v>199.7772828507795</v>
      </c>
      <c r="M6" s="28">
        <v>196.6373098478783</v>
      </c>
      <c r="N6" s="28">
        <v>202.260348583878</v>
      </c>
      <c r="O6" s="28">
        <v>172.51921434671223</v>
      </c>
      <c r="P6" s="3">
        <v>215.22</v>
      </c>
      <c r="Q6" s="3">
        <v>173.3</v>
      </c>
    </row>
    <row r="7" spans="1:17" x14ac:dyDescent="0.25">
      <c r="A7" s="96">
        <v>3</v>
      </c>
      <c r="B7" s="26" t="s">
        <v>90</v>
      </c>
      <c r="C7" s="34" t="s">
        <v>41</v>
      </c>
      <c r="D7" s="26" t="s">
        <v>111</v>
      </c>
      <c r="E7" s="34">
        <v>2003</v>
      </c>
      <c r="F7" s="3">
        <f>SUM(M7,O7,Q7)-MIN(M7,O7,Q7)</f>
        <v>407.88999999999993</v>
      </c>
      <c r="G7" s="12">
        <v>2</v>
      </c>
      <c r="H7" s="3">
        <f>SUM(L7,N7,P7)-MIN(L7,N7,P7)</f>
        <v>349.49035862798473</v>
      </c>
      <c r="I7" s="12">
        <v>8</v>
      </c>
      <c r="J7" s="3">
        <f>F7+H7</f>
        <v>757.38035862798461</v>
      </c>
      <c r="K7" s="12">
        <v>3</v>
      </c>
      <c r="L7" s="28">
        <v>169.19079435783223</v>
      </c>
      <c r="M7" s="28">
        <v>200</v>
      </c>
      <c r="N7" s="28">
        <v>180.29956427015253</v>
      </c>
      <c r="O7" s="28">
        <v>194.84628522630231</v>
      </c>
      <c r="P7" s="3">
        <v>163.13</v>
      </c>
      <c r="Q7" s="3">
        <v>207.89</v>
      </c>
    </row>
    <row r="8" spans="1:17" x14ac:dyDescent="0.25">
      <c r="A8" s="96">
        <v>4</v>
      </c>
      <c r="B8" s="26" t="s">
        <v>65</v>
      </c>
      <c r="C8" s="34" t="s">
        <v>41</v>
      </c>
      <c r="D8" s="26" t="s">
        <v>116</v>
      </c>
      <c r="E8" s="34">
        <v>2000</v>
      </c>
      <c r="F8" s="3">
        <f>SUM(M8,O8,Q8)-MIN(M8,O8,Q8)</f>
        <v>371.99357778280694</v>
      </c>
      <c r="G8" s="12">
        <v>5</v>
      </c>
      <c r="H8" s="3">
        <f>SUM(L8,N8,P8)-MIN(L8,N8,P8)</f>
        <v>379.92434167430895</v>
      </c>
      <c r="I8" s="12">
        <v>3</v>
      </c>
      <c r="J8" s="3">
        <f>F8+H8</f>
        <v>751.91791945711589</v>
      </c>
      <c r="K8" s="12">
        <v>4</v>
      </c>
      <c r="L8" s="28">
        <v>199.7772828507795</v>
      </c>
      <c r="M8" s="28">
        <v>191.67333867093674</v>
      </c>
      <c r="N8" s="28">
        <v>180.14705882352942</v>
      </c>
      <c r="O8" s="28">
        <v>180.32023911187017</v>
      </c>
      <c r="P8" s="3">
        <v>156.28</v>
      </c>
      <c r="Q8" s="3">
        <v>140.34</v>
      </c>
    </row>
    <row r="9" spans="1:17" x14ac:dyDescent="0.25">
      <c r="A9" s="96">
        <v>5</v>
      </c>
      <c r="B9" s="26" t="s">
        <v>127</v>
      </c>
      <c r="C9" s="34">
        <v>1</v>
      </c>
      <c r="D9" s="26" t="s">
        <v>116</v>
      </c>
      <c r="E9" s="34">
        <v>2003</v>
      </c>
      <c r="F9" s="3">
        <f>SUM(M9,O9,Q9)-MIN(M9,O9,Q9)</f>
        <v>373.24923996584107</v>
      </c>
      <c r="G9" s="12">
        <v>3</v>
      </c>
      <c r="H9" s="3">
        <f>SUM(L9,N9,P9)-MIN(L9,N9,P9)</f>
        <v>376.68896264271609</v>
      </c>
      <c r="I9" s="12">
        <v>4</v>
      </c>
      <c r="J9" s="3">
        <f>F9+H9</f>
        <v>749.93820260855716</v>
      </c>
      <c r="K9" s="12">
        <v>5</v>
      </c>
      <c r="L9" s="28">
        <v>185.52338530066814</v>
      </c>
      <c r="M9" s="28">
        <v>174.37950360288232</v>
      </c>
      <c r="N9" s="28">
        <v>191.16557734204792</v>
      </c>
      <c r="O9" s="28">
        <v>180.58923996584113</v>
      </c>
      <c r="P9" s="3">
        <v>176.86</v>
      </c>
      <c r="Q9" s="3">
        <v>192.66</v>
      </c>
    </row>
    <row r="10" spans="1:17" x14ac:dyDescent="0.25">
      <c r="A10" s="96">
        <v>6</v>
      </c>
      <c r="B10" s="26" t="s">
        <v>129</v>
      </c>
      <c r="C10" s="34">
        <v>1</v>
      </c>
      <c r="D10" s="26" t="s">
        <v>111</v>
      </c>
      <c r="E10" s="34">
        <v>2003</v>
      </c>
      <c r="F10" s="3">
        <f>SUM(M10,O10,Q10)-MIN(M10,O10,Q10)</f>
        <v>372.6856020495303</v>
      </c>
      <c r="G10" s="12">
        <v>4</v>
      </c>
      <c r="H10" s="3">
        <f>SUM(L10,N10,P10)-MIN(L10,N10,P10)</f>
        <v>353.45926071492693</v>
      </c>
      <c r="I10" s="12">
        <v>6</v>
      </c>
      <c r="J10" s="3">
        <f>F10+H10</f>
        <v>726.14486276445723</v>
      </c>
      <c r="K10" s="12">
        <v>6</v>
      </c>
      <c r="L10" s="28">
        <v>171.86340014847809</v>
      </c>
      <c r="M10" s="28">
        <v>149.79983987189755</v>
      </c>
      <c r="N10" s="28">
        <v>181.59586056644881</v>
      </c>
      <c r="O10" s="28">
        <v>189.64560204953031</v>
      </c>
      <c r="P10" s="3">
        <v>171.14</v>
      </c>
      <c r="Q10" s="3">
        <v>183.04</v>
      </c>
    </row>
    <row r="11" spans="1:17" x14ac:dyDescent="0.25">
      <c r="A11" s="96">
        <v>7</v>
      </c>
      <c r="B11" s="26" t="s">
        <v>84</v>
      </c>
      <c r="C11" s="34">
        <v>1</v>
      </c>
      <c r="D11" s="26" t="s">
        <v>116</v>
      </c>
      <c r="E11" s="34">
        <v>2002</v>
      </c>
      <c r="F11" s="3">
        <f>SUM(M11,O11,Q11)-MIN(M11,O11,Q11)</f>
        <v>341.31686592655853</v>
      </c>
      <c r="G11" s="12">
        <v>7</v>
      </c>
      <c r="H11" s="3">
        <f>SUM(L11,N11,P11)-MIN(L11,N11,P11)</f>
        <v>350.33215909476883</v>
      </c>
      <c r="I11" s="12">
        <v>7</v>
      </c>
      <c r="J11" s="3">
        <f>F11+H11</f>
        <v>691.64902502132736</v>
      </c>
      <c r="K11" s="12">
        <v>7</v>
      </c>
      <c r="L11" s="28">
        <v>169.07943578322198</v>
      </c>
      <c r="M11" s="28">
        <v>98.398718975180174</v>
      </c>
      <c r="N11" s="28">
        <v>181.25272331154684</v>
      </c>
      <c r="O11" s="28">
        <v>167.76686592655849</v>
      </c>
      <c r="P11" s="3">
        <v>156.16</v>
      </c>
      <c r="Q11" s="3">
        <v>173.55</v>
      </c>
    </row>
    <row r="12" spans="1:17" x14ac:dyDescent="0.25">
      <c r="A12" s="96">
        <v>8</v>
      </c>
      <c r="B12" s="26" t="s">
        <v>130</v>
      </c>
      <c r="C12" s="34">
        <v>1</v>
      </c>
      <c r="D12" s="26" t="s">
        <v>111</v>
      </c>
      <c r="E12" s="34">
        <v>2003</v>
      </c>
      <c r="F12" s="3">
        <f>SUM(M12,O12,Q12)-MIN(M12,O12,Q12)</f>
        <v>301.70681378578524</v>
      </c>
      <c r="G12" s="12">
        <v>11</v>
      </c>
      <c r="H12" s="3">
        <f>SUM(L12,N12,P12)-MIN(L12,N12,P12)</f>
        <v>362.44708648121468</v>
      </c>
      <c r="I12" s="12">
        <v>5</v>
      </c>
      <c r="J12" s="3">
        <f>F12+H12</f>
        <v>664.15390026699993</v>
      </c>
      <c r="K12" s="12">
        <v>8</v>
      </c>
      <c r="L12" s="28">
        <v>182.07126948775056</v>
      </c>
      <c r="M12" s="28">
        <v>178.86309047237791</v>
      </c>
      <c r="N12" s="28">
        <v>180.37581699346407</v>
      </c>
      <c r="O12" s="28">
        <v>122.84372331340734</v>
      </c>
      <c r="P12" s="3">
        <v>175.15</v>
      </c>
      <c r="Q12" s="3">
        <v>99.01</v>
      </c>
    </row>
    <row r="13" spans="1:17" x14ac:dyDescent="0.25">
      <c r="A13" s="96">
        <v>9</v>
      </c>
      <c r="B13" s="26" t="s">
        <v>143</v>
      </c>
      <c r="C13" s="34">
        <v>3</v>
      </c>
      <c r="D13" s="26" t="s">
        <v>116</v>
      </c>
      <c r="E13" s="34">
        <v>2003</v>
      </c>
      <c r="F13" s="3">
        <f>SUM(M13,O13,Q13)-MIN(M13,O13,Q13)</f>
        <v>306.26518977778301</v>
      </c>
      <c r="G13" s="12">
        <v>10</v>
      </c>
      <c r="H13" s="3">
        <f>SUM(L13,N13,P13)-MIN(L13,N13,P13)</f>
        <v>334.14629629629633</v>
      </c>
      <c r="I13" s="12">
        <v>10</v>
      </c>
      <c r="J13" s="3">
        <f>F13+H13</f>
        <v>640.41148607407933</v>
      </c>
      <c r="K13" s="12">
        <v>9</v>
      </c>
      <c r="L13" s="28">
        <v>99.554565701559028</v>
      </c>
      <c r="M13" s="28">
        <v>144.59567654123299</v>
      </c>
      <c r="N13" s="28">
        <v>193.7962962962963</v>
      </c>
      <c r="O13" s="28">
        <v>161.66951323654999</v>
      </c>
      <c r="P13" s="3">
        <v>140.35</v>
      </c>
      <c r="Q13" s="3">
        <v>100.76</v>
      </c>
    </row>
    <row r="14" spans="1:17" x14ac:dyDescent="0.25">
      <c r="A14" s="96">
        <v>10</v>
      </c>
      <c r="B14" s="26" t="s">
        <v>149</v>
      </c>
      <c r="C14" s="34">
        <v>2</v>
      </c>
      <c r="D14" s="26" t="s">
        <v>116</v>
      </c>
      <c r="E14" s="34">
        <v>2004</v>
      </c>
      <c r="F14" s="3">
        <f>SUM(M14,O14,Q14)-MIN(M14,O14,Q14)</f>
        <v>312.68277021617291</v>
      </c>
      <c r="G14" s="12">
        <v>9</v>
      </c>
      <c r="H14" s="3">
        <f>SUM(L14,N14,P14)-MIN(L14,N14,P14)</f>
        <v>310.59875278396436</v>
      </c>
      <c r="I14" s="12">
        <v>11</v>
      </c>
      <c r="J14" s="3">
        <f>F14+H14</f>
        <v>623.28152300013721</v>
      </c>
      <c r="K14" s="12">
        <v>10</v>
      </c>
      <c r="L14" s="28">
        <v>147.43875278396436</v>
      </c>
      <c r="M14" s="28">
        <v>178.46277021617294</v>
      </c>
      <c r="N14" s="29">
        <v>0</v>
      </c>
      <c r="O14" s="29">
        <v>0</v>
      </c>
      <c r="P14" s="3">
        <v>163.16</v>
      </c>
      <c r="Q14" s="3">
        <v>134.22</v>
      </c>
    </row>
    <row r="15" spans="1:17" x14ac:dyDescent="0.25">
      <c r="A15" s="96">
        <v>11</v>
      </c>
      <c r="B15" s="26" t="s">
        <v>95</v>
      </c>
      <c r="C15" s="34">
        <v>1</v>
      </c>
      <c r="D15" s="26" t="s">
        <v>111</v>
      </c>
      <c r="E15" s="34">
        <v>2002</v>
      </c>
      <c r="F15" s="3">
        <f>SUM(M15,O15,Q15)-MIN(M15,O15,Q15)</f>
        <v>275.57710168134508</v>
      </c>
      <c r="G15" s="12">
        <v>12</v>
      </c>
      <c r="H15" s="3">
        <f>SUM(L15,N15,P15)-MIN(L15,N15,P15)</f>
        <v>335.29544172234597</v>
      </c>
      <c r="I15" s="12">
        <v>9</v>
      </c>
      <c r="J15" s="3">
        <f>F15+H15</f>
        <v>610.872543403691</v>
      </c>
      <c r="K15" s="12">
        <v>11</v>
      </c>
      <c r="L15" s="28">
        <v>143.61544172234596</v>
      </c>
      <c r="M15" s="28">
        <v>121.3771016813451</v>
      </c>
      <c r="N15" s="29">
        <v>0</v>
      </c>
      <c r="O15" s="29">
        <v>0</v>
      </c>
      <c r="P15" s="3">
        <v>191.68</v>
      </c>
      <c r="Q15" s="3">
        <v>154.19999999999999</v>
      </c>
    </row>
    <row r="16" spans="1:17" x14ac:dyDescent="0.25">
      <c r="A16" s="96">
        <v>12</v>
      </c>
      <c r="B16" s="26" t="s">
        <v>152</v>
      </c>
      <c r="C16" s="34">
        <v>1</v>
      </c>
      <c r="D16" s="26" t="s">
        <v>113</v>
      </c>
      <c r="E16" s="34">
        <v>2002</v>
      </c>
      <c r="F16" s="3">
        <f>SUM(M16,O16,Q16)-MIN(M16,O16,Q16)</f>
        <v>334.36765412329862</v>
      </c>
      <c r="G16" s="12">
        <v>8</v>
      </c>
      <c r="H16" s="3">
        <f>SUM(L16,N16,P16)-MIN(L16,N16,P16)</f>
        <v>186.74832962138083</v>
      </c>
      <c r="I16" s="12">
        <v>13</v>
      </c>
      <c r="J16" s="3">
        <f>F16+H16</f>
        <v>521.1159837446794</v>
      </c>
      <c r="K16" s="12">
        <v>12</v>
      </c>
      <c r="L16" s="28">
        <v>186.74832962138083</v>
      </c>
      <c r="M16" s="28">
        <v>159.56765412329864</v>
      </c>
      <c r="N16" s="29">
        <v>0</v>
      </c>
      <c r="O16" s="29">
        <v>0</v>
      </c>
      <c r="P16" s="3">
        <v>0</v>
      </c>
      <c r="Q16" s="3">
        <v>174.8</v>
      </c>
    </row>
    <row r="17" spans="1:18" x14ac:dyDescent="0.25">
      <c r="A17" s="96">
        <v>13</v>
      </c>
      <c r="B17" s="26" t="s">
        <v>15</v>
      </c>
      <c r="C17" s="34" t="s">
        <v>39</v>
      </c>
      <c r="D17" s="26" t="s">
        <v>113</v>
      </c>
      <c r="E17" s="34">
        <v>2000</v>
      </c>
      <c r="F17" s="3">
        <f>SUM(M17,O17,Q17)-MIN(M17,O17,Q17)</f>
        <v>194.39551641313048</v>
      </c>
      <c r="G17" s="12">
        <v>14</v>
      </c>
      <c r="H17" s="3">
        <f>SUM(L17,N17,P17)-MIN(L17,N17,P17)</f>
        <v>200</v>
      </c>
      <c r="I17" s="12">
        <v>12</v>
      </c>
      <c r="J17" s="3">
        <f>F17+H17</f>
        <v>394.39551641313051</v>
      </c>
      <c r="K17" s="12">
        <v>13</v>
      </c>
      <c r="L17" s="28">
        <v>200</v>
      </c>
      <c r="M17" s="28">
        <v>194.39551641313048</v>
      </c>
      <c r="N17" s="29">
        <v>0</v>
      </c>
      <c r="O17" s="29">
        <v>0</v>
      </c>
      <c r="P17" s="29">
        <v>0</v>
      </c>
      <c r="Q17" s="29">
        <v>0</v>
      </c>
    </row>
    <row r="18" spans="1:18" x14ac:dyDescent="0.25">
      <c r="A18" s="96">
        <v>14</v>
      </c>
      <c r="B18" s="26" t="s">
        <v>91</v>
      </c>
      <c r="C18" s="34" t="s">
        <v>41</v>
      </c>
      <c r="D18" s="26" t="s">
        <v>42</v>
      </c>
      <c r="E18" s="34">
        <v>2003</v>
      </c>
      <c r="F18" s="3">
        <f>SUM(M18,O18,Q18)-MIN(M18,O18,Q18)</f>
        <v>196.47718174539634</v>
      </c>
      <c r="G18" s="12">
        <v>13</v>
      </c>
      <c r="H18" s="3">
        <f>SUM(L18,N18,P18)-MIN(L18,N18,P18)</f>
        <v>170.23014105419449</v>
      </c>
      <c r="I18" s="12">
        <v>16</v>
      </c>
      <c r="J18" s="3">
        <f>F18+H18</f>
        <v>366.70732279959083</v>
      </c>
      <c r="K18" s="12">
        <v>14</v>
      </c>
      <c r="L18" s="28">
        <v>170.23014105419449</v>
      </c>
      <c r="M18" s="28">
        <v>196.47718174539634</v>
      </c>
      <c r="N18" s="29">
        <v>0</v>
      </c>
      <c r="O18" s="29">
        <v>0</v>
      </c>
      <c r="P18" s="29">
        <v>0</v>
      </c>
      <c r="Q18" s="29">
        <v>0</v>
      </c>
      <c r="R18" s="27"/>
    </row>
    <row r="19" spans="1:18" x14ac:dyDescent="0.25">
      <c r="A19" s="96">
        <v>15</v>
      </c>
      <c r="B19" s="26" t="s">
        <v>150</v>
      </c>
      <c r="C19" s="34">
        <v>2</v>
      </c>
      <c r="D19" s="26" t="s">
        <v>116</v>
      </c>
      <c r="E19" s="34">
        <v>2003</v>
      </c>
      <c r="F19" s="3">
        <f>SUM(M19,O19,Q19)-MIN(M19,O19,Q19)</f>
        <v>185.18815052041634</v>
      </c>
      <c r="G19" s="12">
        <v>15</v>
      </c>
      <c r="H19" s="3">
        <f>SUM(L19,N19,P19)-MIN(L19,N19,P19)</f>
        <v>165.85003711952487</v>
      </c>
      <c r="I19" s="12">
        <v>18</v>
      </c>
      <c r="J19" s="3">
        <f>F19+H19</f>
        <v>351.03818763994121</v>
      </c>
      <c r="K19" s="12">
        <v>15</v>
      </c>
      <c r="L19" s="28">
        <v>165.85003711952487</v>
      </c>
      <c r="M19" s="28">
        <v>185.18815052041634</v>
      </c>
      <c r="N19" s="29">
        <v>0</v>
      </c>
      <c r="O19" s="29">
        <v>0</v>
      </c>
      <c r="P19" s="29">
        <v>0</v>
      </c>
      <c r="Q19" s="29">
        <v>0</v>
      </c>
      <c r="R19" s="27"/>
    </row>
    <row r="20" spans="1:18" x14ac:dyDescent="0.25">
      <c r="A20" s="96">
        <v>16</v>
      </c>
      <c r="B20" s="38" t="s">
        <v>244</v>
      </c>
      <c r="C20" s="34"/>
      <c r="D20" s="26"/>
      <c r="E20" s="34"/>
      <c r="F20" s="3">
        <f>SUM(M20,O20,Q20)-MIN(M20,O20,Q20)</f>
        <v>159.82</v>
      </c>
      <c r="G20" s="12">
        <v>19</v>
      </c>
      <c r="H20" s="3">
        <f>SUM(L20,N20,P20)-MIN(L20,N20,P20)</f>
        <v>175.99</v>
      </c>
      <c r="I20" s="12">
        <v>15</v>
      </c>
      <c r="J20" s="3">
        <f>F20+H20</f>
        <v>335.81</v>
      </c>
      <c r="K20" s="12">
        <v>16</v>
      </c>
      <c r="L20" s="29">
        <v>0</v>
      </c>
      <c r="M20" s="29">
        <v>0</v>
      </c>
      <c r="N20" s="29">
        <v>0</v>
      </c>
      <c r="O20" s="29">
        <v>0</v>
      </c>
      <c r="P20" s="3">
        <v>175.99</v>
      </c>
      <c r="Q20" s="3">
        <v>159.82</v>
      </c>
      <c r="R20" s="27"/>
    </row>
    <row r="21" spans="1:18" x14ac:dyDescent="0.25">
      <c r="A21" s="96">
        <v>17</v>
      </c>
      <c r="B21" s="26" t="s">
        <v>215</v>
      </c>
      <c r="C21" s="34">
        <v>2</v>
      </c>
      <c r="D21" s="26" t="s">
        <v>40</v>
      </c>
      <c r="E21" s="34">
        <v>2005</v>
      </c>
      <c r="F21" s="3">
        <f>SUM(M21,O21,Q21)-MIN(M21,O21,Q21)</f>
        <v>181.48590947907772</v>
      </c>
      <c r="G21" s="12">
        <v>16</v>
      </c>
      <c r="H21" s="3">
        <f>SUM(L21,N21,P21)-MIN(L21,N21,P21)</f>
        <v>139.50435729847496</v>
      </c>
      <c r="I21" s="12">
        <v>24</v>
      </c>
      <c r="J21" s="3">
        <f>F21+H21</f>
        <v>320.99026677755268</v>
      </c>
      <c r="K21" s="12">
        <v>17</v>
      </c>
      <c r="L21" s="29">
        <v>0</v>
      </c>
      <c r="M21" s="29">
        <v>0</v>
      </c>
      <c r="N21" s="28">
        <v>139.50435729847496</v>
      </c>
      <c r="O21" s="28">
        <v>181.48590947907772</v>
      </c>
      <c r="P21" s="29">
        <v>0</v>
      </c>
      <c r="Q21" s="29">
        <v>0</v>
      </c>
      <c r="R21" s="27"/>
    </row>
    <row r="22" spans="1:18" x14ac:dyDescent="0.25">
      <c r="A22" s="96">
        <v>18</v>
      </c>
      <c r="B22" s="26" t="s">
        <v>154</v>
      </c>
      <c r="C22" s="34">
        <v>2</v>
      </c>
      <c r="D22" s="26" t="s">
        <v>43</v>
      </c>
      <c r="E22" s="34">
        <v>2004</v>
      </c>
      <c r="F22" s="3">
        <f>SUM(M22,O22,Q22)-MIN(M22,O22,Q22)</f>
        <v>135.06805444355484</v>
      </c>
      <c r="G22" s="12">
        <v>24</v>
      </c>
      <c r="H22" s="3">
        <f>SUM(L22,N22,P22)-MIN(L22,N22,P22)</f>
        <v>185.18930957683745</v>
      </c>
      <c r="I22" s="12">
        <v>14</v>
      </c>
      <c r="J22" s="3">
        <f>F22+H22</f>
        <v>320.25736402039229</v>
      </c>
      <c r="K22" s="12">
        <v>18</v>
      </c>
      <c r="L22" s="28">
        <v>185.18930957683745</v>
      </c>
      <c r="M22" s="28">
        <v>135.06805444355484</v>
      </c>
      <c r="N22" s="29">
        <v>0</v>
      </c>
      <c r="O22" s="29">
        <v>0</v>
      </c>
      <c r="P22" s="29">
        <v>0</v>
      </c>
      <c r="Q22" s="29">
        <v>0</v>
      </c>
      <c r="R22" s="27"/>
    </row>
    <row r="23" spans="1:18" x14ac:dyDescent="0.25">
      <c r="A23" s="96">
        <v>19</v>
      </c>
      <c r="B23" s="7" t="s">
        <v>155</v>
      </c>
      <c r="C23" s="5">
        <v>1</v>
      </c>
      <c r="D23" s="36" t="s">
        <v>111</v>
      </c>
      <c r="E23" s="5">
        <v>2004</v>
      </c>
      <c r="F23" s="3">
        <f>SUM(M23,O23,Q23)-MIN(M23,O23,Q23)</f>
        <v>173.89911929543635</v>
      </c>
      <c r="G23" s="12">
        <v>17</v>
      </c>
      <c r="H23" s="3">
        <f>SUM(L23,N23,P23)-MIN(L23,N23,P23)</f>
        <v>143.57832219747587</v>
      </c>
      <c r="I23" s="12">
        <v>23</v>
      </c>
      <c r="J23" s="3">
        <f>F23+H23</f>
        <v>317.47744149291225</v>
      </c>
      <c r="K23" s="12">
        <v>19</v>
      </c>
      <c r="L23" s="28">
        <v>143.57832219747587</v>
      </c>
      <c r="M23" s="28">
        <v>173.89911929543635</v>
      </c>
      <c r="N23" s="29">
        <v>0</v>
      </c>
      <c r="O23" s="29">
        <v>0</v>
      </c>
      <c r="P23" s="29">
        <v>0</v>
      </c>
      <c r="Q23" s="29">
        <v>0</v>
      </c>
      <c r="R23" s="27"/>
    </row>
    <row r="24" spans="1:18" x14ac:dyDescent="0.25">
      <c r="A24" s="96">
        <v>20</v>
      </c>
      <c r="B24" s="26" t="s">
        <v>143</v>
      </c>
      <c r="C24" s="34">
        <v>2</v>
      </c>
      <c r="D24" s="26" t="s">
        <v>116</v>
      </c>
      <c r="E24" s="34">
        <v>2003</v>
      </c>
      <c r="F24" s="3">
        <f>SUM(M24,O24,Q24)-MIN(M24,O24,Q24)</f>
        <v>159.87617421007687</v>
      </c>
      <c r="G24" s="12">
        <v>18</v>
      </c>
      <c r="H24" s="3">
        <f>SUM(L24,N24,P24)-MIN(L24,N24,P24)</f>
        <v>147.54901960784315</v>
      </c>
      <c r="I24" s="12">
        <v>21</v>
      </c>
      <c r="J24" s="3">
        <f>F24+H24</f>
        <v>307.42519381791999</v>
      </c>
      <c r="K24" s="12">
        <v>20</v>
      </c>
      <c r="L24" s="29">
        <v>0</v>
      </c>
      <c r="M24" s="29">
        <v>0</v>
      </c>
      <c r="N24" s="28">
        <v>147.54901960784315</v>
      </c>
      <c r="O24" s="28">
        <v>159.87617421007687</v>
      </c>
      <c r="P24" s="29">
        <v>0</v>
      </c>
      <c r="Q24" s="29">
        <v>0</v>
      </c>
      <c r="R24" s="27"/>
    </row>
    <row r="25" spans="1:18" x14ac:dyDescent="0.25">
      <c r="A25" s="96">
        <v>21</v>
      </c>
      <c r="B25" s="26" t="s">
        <v>144</v>
      </c>
      <c r="C25" s="34">
        <v>3</v>
      </c>
      <c r="D25" s="26" t="s">
        <v>113</v>
      </c>
      <c r="E25" s="34">
        <v>2003</v>
      </c>
      <c r="F25" s="3">
        <f>SUM(M25,O25,Q25)-MIN(M25,O25,Q25)</f>
        <v>150.84067253803045</v>
      </c>
      <c r="G25" s="12">
        <v>21</v>
      </c>
      <c r="H25" s="3">
        <f>SUM(L25,N25,P25)-MIN(L25,N25,P25)</f>
        <v>147.47587230883445</v>
      </c>
      <c r="I25" s="12">
        <v>22</v>
      </c>
      <c r="J25" s="3">
        <f>F25+H25</f>
        <v>298.31654484686487</v>
      </c>
      <c r="K25" s="12">
        <v>21</v>
      </c>
      <c r="L25" s="28">
        <v>147.47587230883445</v>
      </c>
      <c r="M25" s="28">
        <v>150.84067253803045</v>
      </c>
      <c r="N25" s="29">
        <v>0</v>
      </c>
      <c r="O25" s="29">
        <v>0</v>
      </c>
      <c r="P25" s="29">
        <v>0</v>
      </c>
      <c r="Q25" s="29">
        <v>0</v>
      </c>
      <c r="R25" s="27"/>
    </row>
    <row r="26" spans="1:18" x14ac:dyDescent="0.25">
      <c r="A26" s="96">
        <v>22</v>
      </c>
      <c r="B26" s="26" t="s">
        <v>131</v>
      </c>
      <c r="C26" s="34">
        <v>2</v>
      </c>
      <c r="D26" s="26" t="s">
        <v>116</v>
      </c>
      <c r="E26" s="34">
        <v>2002</v>
      </c>
      <c r="F26" s="3">
        <f>SUM(M26,O26,Q26)-MIN(M26,O26,Q26)</f>
        <v>158.9271417133707</v>
      </c>
      <c r="G26" s="12">
        <v>20</v>
      </c>
      <c r="H26" s="3">
        <f>SUM(L26,N26,P26)-MIN(L26,N26,P26)</f>
        <v>135.5976243504083</v>
      </c>
      <c r="I26" s="12">
        <v>26</v>
      </c>
      <c r="J26" s="3">
        <f>F26+H26</f>
        <v>294.524766063779</v>
      </c>
      <c r="K26" s="12">
        <v>22</v>
      </c>
      <c r="L26" s="28">
        <v>135.5976243504083</v>
      </c>
      <c r="M26" s="28">
        <v>158.9271417133707</v>
      </c>
      <c r="N26" s="29">
        <v>0</v>
      </c>
      <c r="O26" s="29">
        <v>0</v>
      </c>
      <c r="P26" s="29">
        <v>0</v>
      </c>
      <c r="Q26" s="29">
        <v>0</v>
      </c>
      <c r="R26" s="27"/>
    </row>
    <row r="27" spans="1:18" x14ac:dyDescent="0.25">
      <c r="A27" s="96">
        <v>23</v>
      </c>
      <c r="B27" s="38" t="s">
        <v>246</v>
      </c>
      <c r="C27" s="34"/>
      <c r="D27" s="26"/>
      <c r="E27" s="34"/>
      <c r="F27" s="3">
        <f>SUM(M27,O27,Q27)-MIN(M27,O27,Q27)</f>
        <v>137.09</v>
      </c>
      <c r="G27" s="12">
        <v>23</v>
      </c>
      <c r="H27" s="3">
        <f>SUM(L27,N27,P27)-MIN(L27,N27,P27)</f>
        <v>157.30000000000001</v>
      </c>
      <c r="I27" s="12">
        <v>19</v>
      </c>
      <c r="J27" s="3">
        <f>F27+H27</f>
        <v>294.39</v>
      </c>
      <c r="K27" s="12">
        <v>23</v>
      </c>
      <c r="L27" s="29">
        <v>0</v>
      </c>
      <c r="M27" s="29">
        <v>0</v>
      </c>
      <c r="N27" s="29">
        <v>0</v>
      </c>
      <c r="O27" s="29">
        <v>0</v>
      </c>
      <c r="P27" s="3">
        <v>157.30000000000001</v>
      </c>
      <c r="Q27" s="3">
        <v>137.09</v>
      </c>
      <c r="R27" s="27"/>
    </row>
    <row r="28" spans="1:18" x14ac:dyDescent="0.25">
      <c r="A28" s="96">
        <v>24</v>
      </c>
      <c r="B28" s="67" t="s">
        <v>245</v>
      </c>
      <c r="C28" s="62"/>
      <c r="D28" s="61"/>
      <c r="E28" s="62"/>
      <c r="F28" s="3">
        <f>SUM(M28,O28,Q28)-MIN(M28,O28,Q28)</f>
        <v>0</v>
      </c>
      <c r="G28" s="12">
        <v>26</v>
      </c>
      <c r="H28" s="3">
        <f>SUM(L28,N28,P28)-MIN(L28,N28,P28)</f>
        <v>170.16</v>
      </c>
      <c r="I28" s="12">
        <v>17</v>
      </c>
      <c r="J28" s="3">
        <f>F28+H28</f>
        <v>170.16</v>
      </c>
      <c r="K28" s="12">
        <v>24</v>
      </c>
      <c r="L28" s="66">
        <v>0</v>
      </c>
      <c r="M28" s="66">
        <v>0</v>
      </c>
      <c r="N28" s="29">
        <v>0</v>
      </c>
      <c r="O28" s="29">
        <v>0</v>
      </c>
      <c r="P28" s="63">
        <v>170.16</v>
      </c>
      <c r="Q28" s="63">
        <v>0</v>
      </c>
      <c r="R28" s="27"/>
    </row>
    <row r="29" spans="1:18" x14ac:dyDescent="0.25">
      <c r="A29" s="96">
        <v>25</v>
      </c>
      <c r="B29" s="67" t="s">
        <v>247</v>
      </c>
      <c r="C29" s="62"/>
      <c r="D29" s="61"/>
      <c r="E29" s="62"/>
      <c r="F29" s="3">
        <f>SUM(M29,O29,Q29)-MIN(M29,O29,Q29)</f>
        <v>0</v>
      </c>
      <c r="G29" s="12">
        <v>27</v>
      </c>
      <c r="H29" s="3">
        <f>SUM(L29,N29,P29)-MIN(L29,N29,P29)</f>
        <v>152.66999999999999</v>
      </c>
      <c r="I29" s="12">
        <v>20</v>
      </c>
      <c r="J29" s="3">
        <f>F29+H29</f>
        <v>152.66999999999999</v>
      </c>
      <c r="K29" s="12">
        <v>25</v>
      </c>
      <c r="L29" s="66">
        <v>0</v>
      </c>
      <c r="M29" s="66">
        <v>0</v>
      </c>
      <c r="N29" s="29">
        <v>0</v>
      </c>
      <c r="O29" s="29">
        <v>0</v>
      </c>
      <c r="P29" s="63">
        <v>152.66999999999999</v>
      </c>
      <c r="Q29" s="63">
        <v>0</v>
      </c>
      <c r="R29" s="27"/>
    </row>
    <row r="30" spans="1:18" x14ac:dyDescent="0.25">
      <c r="A30" s="96">
        <v>26</v>
      </c>
      <c r="B30" s="83" t="s">
        <v>151</v>
      </c>
      <c r="C30" s="62">
        <v>3</v>
      </c>
      <c r="D30" s="61" t="s">
        <v>111</v>
      </c>
      <c r="E30" s="62">
        <v>2003</v>
      </c>
      <c r="F30" s="3">
        <f>SUM(M30,O30,Q30)-MIN(M30,O30,Q30)</f>
        <v>140.35228182546038</v>
      </c>
      <c r="G30" s="12">
        <v>22</v>
      </c>
      <c r="H30" s="3">
        <f>SUM(L30,N30,P30)-MIN(L30,N30,P30)</f>
        <v>0</v>
      </c>
      <c r="I30" s="12">
        <v>27</v>
      </c>
      <c r="J30" s="3">
        <f>F30+H30</f>
        <v>140.35228182546038</v>
      </c>
      <c r="K30" s="12">
        <v>26</v>
      </c>
      <c r="L30" s="71">
        <v>0</v>
      </c>
      <c r="M30" s="65">
        <v>140.35228182546038</v>
      </c>
      <c r="N30" s="29">
        <v>0</v>
      </c>
      <c r="O30" s="29">
        <v>0</v>
      </c>
      <c r="P30" s="66">
        <v>0</v>
      </c>
      <c r="Q30" s="66">
        <v>0</v>
      </c>
      <c r="R30" s="27"/>
    </row>
    <row r="31" spans="1:18" x14ac:dyDescent="0.25">
      <c r="A31" s="96">
        <v>27</v>
      </c>
      <c r="B31" s="67" t="s">
        <v>248</v>
      </c>
      <c r="C31" s="62"/>
      <c r="D31" s="61"/>
      <c r="E31" s="62"/>
      <c r="F31" s="3">
        <f>SUM(M31,O31,Q31)-MIN(M31,O31,Q31)</f>
        <v>0</v>
      </c>
      <c r="G31" s="12">
        <v>28</v>
      </c>
      <c r="H31" s="3">
        <f>SUM(L31,N31,P31)-MIN(L31,N31,P31)</f>
        <v>136.91</v>
      </c>
      <c r="I31" s="12">
        <v>25</v>
      </c>
      <c r="J31" s="3">
        <f>F31+H31</f>
        <v>136.91</v>
      </c>
      <c r="K31" s="12">
        <v>27</v>
      </c>
      <c r="L31" s="66">
        <v>0</v>
      </c>
      <c r="M31" s="66">
        <v>0</v>
      </c>
      <c r="N31" s="29">
        <v>0</v>
      </c>
      <c r="O31" s="29">
        <v>0</v>
      </c>
      <c r="P31" s="63">
        <v>136.91</v>
      </c>
      <c r="Q31" s="63">
        <v>0</v>
      </c>
      <c r="R31" s="27"/>
    </row>
    <row r="32" spans="1:18" x14ac:dyDescent="0.25">
      <c r="A32" s="96">
        <v>28</v>
      </c>
      <c r="B32" s="83" t="s">
        <v>153</v>
      </c>
      <c r="C32" s="62">
        <v>3</v>
      </c>
      <c r="D32" s="61" t="s">
        <v>113</v>
      </c>
      <c r="E32" s="62">
        <v>2004</v>
      </c>
      <c r="F32" s="3">
        <f>SUM(M32,O32,Q32)-MIN(M32,O32,Q32)</f>
        <v>18.815052041633294</v>
      </c>
      <c r="G32" s="12">
        <v>25</v>
      </c>
      <c r="H32" s="3">
        <f>SUM(L32,N32,P32)-MIN(L32,N32,P32)</f>
        <v>0</v>
      </c>
      <c r="I32" s="12">
        <v>28</v>
      </c>
      <c r="J32" s="3">
        <f>F32+H32</f>
        <v>18.815052041633294</v>
      </c>
      <c r="K32" s="12">
        <v>28</v>
      </c>
      <c r="L32" s="65">
        <v>0</v>
      </c>
      <c r="M32" s="65">
        <v>18.815052041633294</v>
      </c>
      <c r="N32" s="29">
        <v>0</v>
      </c>
      <c r="O32" s="29">
        <v>0</v>
      </c>
      <c r="P32" s="66">
        <v>0</v>
      </c>
      <c r="Q32" s="66">
        <v>0</v>
      </c>
      <c r="R32" s="27"/>
    </row>
    <row r="33" spans="1:19" x14ac:dyDescent="0.25">
      <c r="A33" s="15" t="s">
        <v>49</v>
      </c>
      <c r="R33" s="27"/>
    </row>
    <row r="34" spans="1:19" ht="49.5" customHeight="1" x14ac:dyDescent="0.25">
      <c r="A34" s="106" t="s">
        <v>50</v>
      </c>
      <c r="B34" s="110" t="s">
        <v>0</v>
      </c>
      <c r="C34" s="106" t="s">
        <v>1</v>
      </c>
      <c r="D34" s="110" t="s">
        <v>2</v>
      </c>
      <c r="E34" s="100" t="s">
        <v>54</v>
      </c>
      <c r="F34" s="111" t="s">
        <v>242</v>
      </c>
      <c r="G34" s="112"/>
      <c r="H34" s="111" t="s">
        <v>243</v>
      </c>
      <c r="I34" s="112"/>
      <c r="J34" s="97"/>
      <c r="K34" s="97"/>
      <c r="L34" s="107" t="s">
        <v>147</v>
      </c>
      <c r="M34" s="107"/>
      <c r="N34" s="107" t="s">
        <v>146</v>
      </c>
      <c r="O34" s="107"/>
      <c r="P34" s="109" t="s">
        <v>148</v>
      </c>
      <c r="Q34" s="109"/>
      <c r="R34" s="27"/>
    </row>
    <row r="35" spans="1:19" x14ac:dyDescent="0.25">
      <c r="A35" s="106"/>
      <c r="B35" s="110"/>
      <c r="C35" s="106"/>
      <c r="D35" s="110"/>
      <c r="E35" s="101"/>
      <c r="F35" s="112"/>
      <c r="G35" s="112"/>
      <c r="H35" s="112"/>
      <c r="I35" s="112"/>
      <c r="J35" s="97"/>
      <c r="K35" s="97"/>
      <c r="L35" s="104" t="s">
        <v>68</v>
      </c>
      <c r="M35" s="104"/>
      <c r="N35" s="104" t="s">
        <v>125</v>
      </c>
      <c r="O35" s="104"/>
      <c r="P35" s="104" t="s">
        <v>126</v>
      </c>
      <c r="Q35" s="104"/>
      <c r="R35" s="27"/>
    </row>
    <row r="36" spans="1:19" x14ac:dyDescent="0.25">
      <c r="A36" s="106"/>
      <c r="B36" s="110"/>
      <c r="C36" s="106"/>
      <c r="D36" s="110"/>
      <c r="E36" s="102"/>
      <c r="F36" s="31" t="s">
        <v>3</v>
      </c>
      <c r="G36" s="9" t="s">
        <v>4</v>
      </c>
      <c r="H36" s="31" t="s">
        <v>3</v>
      </c>
      <c r="I36" s="9" t="s">
        <v>4</v>
      </c>
      <c r="J36" s="9" t="s">
        <v>3</v>
      </c>
      <c r="K36" s="9" t="s">
        <v>4</v>
      </c>
      <c r="L36" s="31" t="s">
        <v>47</v>
      </c>
      <c r="M36" s="31" t="s">
        <v>46</v>
      </c>
      <c r="N36" s="31" t="s">
        <v>47</v>
      </c>
      <c r="O36" s="31" t="s">
        <v>46</v>
      </c>
      <c r="P36" s="31" t="s">
        <v>47</v>
      </c>
      <c r="Q36" s="31" t="s">
        <v>46</v>
      </c>
      <c r="R36" s="27"/>
    </row>
    <row r="37" spans="1:19" x14ac:dyDescent="0.25">
      <c r="A37" s="19">
        <v>1</v>
      </c>
      <c r="B37" s="26" t="s">
        <v>77</v>
      </c>
      <c r="C37" s="34" t="s">
        <v>39</v>
      </c>
      <c r="D37" s="26" t="s">
        <v>112</v>
      </c>
      <c r="E37" s="34">
        <v>2002</v>
      </c>
      <c r="F37" s="51">
        <f>SUM(M37,O37,Q37)-MIN(M37,O37,Q37)</f>
        <v>424.79007633587776</v>
      </c>
      <c r="G37" s="12">
        <v>1</v>
      </c>
      <c r="H37" s="51">
        <f>SUM(L37,N37,P37)-MIN(L37,N37,P37)</f>
        <v>414.11469750889682</v>
      </c>
      <c r="I37" s="12">
        <v>3</v>
      </c>
      <c r="J37" s="3">
        <f>F37+H37</f>
        <v>838.90477384477458</v>
      </c>
      <c r="K37" s="12">
        <v>1</v>
      </c>
      <c r="L37" s="28">
        <v>195.28469750889681</v>
      </c>
      <c r="M37" s="28">
        <v>183.21091290661067</v>
      </c>
      <c r="N37" s="28">
        <v>176.18160651920843</v>
      </c>
      <c r="O37" s="28">
        <v>204.79007633587784</v>
      </c>
      <c r="P37" s="3">
        <v>218.83</v>
      </c>
      <c r="Q37" s="3">
        <v>220</v>
      </c>
      <c r="S37"/>
    </row>
    <row r="38" spans="1:19" x14ac:dyDescent="0.25">
      <c r="A38" s="93">
        <v>2</v>
      </c>
      <c r="B38" s="26" t="s">
        <v>8</v>
      </c>
      <c r="C38" s="34" t="s">
        <v>39</v>
      </c>
      <c r="D38" s="26" t="s">
        <v>114</v>
      </c>
      <c r="E38" s="34">
        <v>2000</v>
      </c>
      <c r="F38" s="94">
        <f>SUM(M38,O38,Q38)-MIN(M38,O38,Q38)</f>
        <v>407.79643231899257</v>
      </c>
      <c r="G38" s="12">
        <v>2</v>
      </c>
      <c r="H38" s="94">
        <f>SUM(L38,N38,P38)-MIN(L38,N38,P38)</f>
        <v>366.05558718861204</v>
      </c>
      <c r="I38" s="12">
        <v>9</v>
      </c>
      <c r="J38" s="3">
        <f>F38+H38</f>
        <v>773.85201950760461</v>
      </c>
      <c r="K38" s="12">
        <v>2</v>
      </c>
      <c r="L38" s="28">
        <v>190.03558718861208</v>
      </c>
      <c r="M38" s="28">
        <v>197.79643231899263</v>
      </c>
      <c r="N38" s="28">
        <v>157.88707799767172</v>
      </c>
      <c r="O38" s="28">
        <v>210</v>
      </c>
      <c r="P38" s="95">
        <v>176.02</v>
      </c>
      <c r="Q38" s="95">
        <v>187.55</v>
      </c>
      <c r="S38"/>
    </row>
    <row r="39" spans="1:19" x14ac:dyDescent="0.25">
      <c r="A39" s="19">
        <v>3</v>
      </c>
      <c r="B39" s="26" t="s">
        <v>76</v>
      </c>
      <c r="C39" s="34" t="s">
        <v>41</v>
      </c>
      <c r="D39" s="26" t="s">
        <v>113</v>
      </c>
      <c r="E39" s="34">
        <v>2002</v>
      </c>
      <c r="F39" s="94">
        <f>SUM(M39,O39,Q39)-MIN(M39,O39,Q39)</f>
        <v>377.13</v>
      </c>
      <c r="G39" s="12">
        <v>3</v>
      </c>
      <c r="H39" s="94">
        <f>SUM(L39,N39,P39)-MIN(L39,N39,P39)</f>
        <v>388.96690391459072</v>
      </c>
      <c r="I39" s="12">
        <v>5</v>
      </c>
      <c r="J39" s="3">
        <f>F39+H39</f>
        <v>766.09690391459071</v>
      </c>
      <c r="K39" s="12">
        <v>3</v>
      </c>
      <c r="L39" s="28">
        <v>187.76690391459076</v>
      </c>
      <c r="M39" s="28">
        <v>200</v>
      </c>
      <c r="N39" s="28">
        <v>142.36321303841677</v>
      </c>
      <c r="O39" s="28">
        <v>150.58683206106869</v>
      </c>
      <c r="P39" s="3">
        <v>201.2</v>
      </c>
      <c r="Q39" s="3">
        <v>177.13</v>
      </c>
      <c r="S39"/>
    </row>
    <row r="40" spans="1:19" x14ac:dyDescent="0.25">
      <c r="A40" s="93">
        <v>4</v>
      </c>
      <c r="B40" s="26" t="s">
        <v>67</v>
      </c>
      <c r="C40" s="34" t="s">
        <v>41</v>
      </c>
      <c r="D40" s="26" t="s">
        <v>111</v>
      </c>
      <c r="E40" s="34">
        <v>2001</v>
      </c>
      <c r="F40" s="94">
        <f>SUM(M40,O40,Q40)-MIN(M40,O40,Q40)</f>
        <v>337.79621196222456</v>
      </c>
      <c r="G40" s="12">
        <v>9</v>
      </c>
      <c r="H40" s="94">
        <f>SUM(L40,N40,P40)-MIN(L40,N40,P40)</f>
        <v>420</v>
      </c>
      <c r="I40" s="12">
        <v>1</v>
      </c>
      <c r="J40" s="3">
        <f>F40+H40</f>
        <v>757.79621196222456</v>
      </c>
      <c r="K40" s="12">
        <v>4</v>
      </c>
      <c r="L40" s="28">
        <v>200</v>
      </c>
      <c r="M40" s="28">
        <v>167.36621196222455</v>
      </c>
      <c r="N40" s="28">
        <v>193.25378346915019</v>
      </c>
      <c r="O40" s="28">
        <v>164.51335877862593</v>
      </c>
      <c r="P40" s="3">
        <v>220</v>
      </c>
      <c r="Q40" s="3">
        <v>170.43</v>
      </c>
      <c r="S40"/>
    </row>
    <row r="41" spans="1:19" x14ac:dyDescent="0.25">
      <c r="A41" s="19">
        <v>5</v>
      </c>
      <c r="B41" s="26" t="s">
        <v>101</v>
      </c>
      <c r="C41" s="34" t="s">
        <v>41</v>
      </c>
      <c r="D41" s="26" t="s">
        <v>40</v>
      </c>
      <c r="E41" s="34">
        <v>2003</v>
      </c>
      <c r="F41" s="94">
        <f>SUM(M41,O41,Q41)-MIN(M41,O41,Q41)</f>
        <v>316.12988549618325</v>
      </c>
      <c r="G41" s="12">
        <v>13</v>
      </c>
      <c r="H41" s="94">
        <f>SUM(L41,N41,P41)-MIN(L41,N41,P41)</f>
        <v>408.12</v>
      </c>
      <c r="I41" s="12">
        <v>4</v>
      </c>
      <c r="J41" s="3">
        <f>F41+H41</f>
        <v>724.2498854961832</v>
      </c>
      <c r="K41" s="12">
        <v>5</v>
      </c>
      <c r="L41" s="92">
        <v>0</v>
      </c>
      <c r="M41" s="92">
        <v>0</v>
      </c>
      <c r="N41" s="28">
        <v>210</v>
      </c>
      <c r="O41" s="28">
        <v>178.43988549618325</v>
      </c>
      <c r="P41" s="3">
        <v>198.12</v>
      </c>
      <c r="Q41" s="3">
        <v>137.69</v>
      </c>
      <c r="S41"/>
    </row>
    <row r="42" spans="1:19" x14ac:dyDescent="0.25">
      <c r="A42" s="93">
        <v>6</v>
      </c>
      <c r="B42" s="26" t="s">
        <v>163</v>
      </c>
      <c r="C42" s="34" t="s">
        <v>41</v>
      </c>
      <c r="D42" s="26" t="s">
        <v>119</v>
      </c>
      <c r="E42" s="34">
        <v>2002</v>
      </c>
      <c r="F42" s="94">
        <f>SUM(M42,O42,Q42)-MIN(M42,O42,Q42)</f>
        <v>341.17114375655819</v>
      </c>
      <c r="G42" s="12">
        <v>8</v>
      </c>
      <c r="H42" s="94">
        <f>SUM(L42,N42,P42)-MIN(L42,N42,P42)</f>
        <v>369.16281138790032</v>
      </c>
      <c r="I42" s="12">
        <v>8</v>
      </c>
      <c r="J42" s="3">
        <f>F42+H42</f>
        <v>710.33395514445851</v>
      </c>
      <c r="K42" s="12">
        <v>6</v>
      </c>
      <c r="L42" s="28">
        <v>176.91281138790035</v>
      </c>
      <c r="M42" s="28">
        <v>167.47114375655823</v>
      </c>
      <c r="N42" s="29">
        <v>0</v>
      </c>
      <c r="O42" s="29">
        <v>0</v>
      </c>
      <c r="P42" s="3">
        <v>192.25</v>
      </c>
      <c r="Q42" s="3">
        <v>173.7</v>
      </c>
      <c r="R42" s="27"/>
      <c r="S42"/>
    </row>
    <row r="43" spans="1:19" x14ac:dyDescent="0.25">
      <c r="A43" s="19">
        <v>7</v>
      </c>
      <c r="B43" s="26" t="s">
        <v>86</v>
      </c>
      <c r="C43" s="34">
        <v>1</v>
      </c>
      <c r="D43" s="26" t="s">
        <v>111</v>
      </c>
      <c r="E43" s="34">
        <v>2002</v>
      </c>
      <c r="F43" s="94">
        <f>SUM(M43,O43,Q43)-MIN(M43,O43,Q43)</f>
        <v>344.14963193771371</v>
      </c>
      <c r="G43" s="12">
        <v>7</v>
      </c>
      <c r="H43" s="94">
        <f>SUM(L43,N43,P43)-MIN(L43,N43,P43)</f>
        <v>346.78875436554131</v>
      </c>
      <c r="I43" s="12">
        <v>11</v>
      </c>
      <c r="J43" s="3">
        <f>F43+H43</f>
        <v>690.93838630325502</v>
      </c>
      <c r="K43" s="12">
        <v>7</v>
      </c>
      <c r="L43" s="28">
        <v>152.84697508896798</v>
      </c>
      <c r="M43" s="28">
        <v>170.6190975865687</v>
      </c>
      <c r="N43" s="28">
        <v>166.72875436554133</v>
      </c>
      <c r="O43" s="28">
        <v>173.53053435114504</v>
      </c>
      <c r="P43" s="3">
        <v>180.06</v>
      </c>
      <c r="Q43" s="3">
        <v>141.11000000000001</v>
      </c>
      <c r="S43"/>
    </row>
    <row r="44" spans="1:19" x14ac:dyDescent="0.25">
      <c r="A44" s="93">
        <v>8</v>
      </c>
      <c r="B44" s="26" t="s">
        <v>156</v>
      </c>
      <c r="C44" s="34" t="s">
        <v>41</v>
      </c>
      <c r="D44" s="26" t="s">
        <v>116</v>
      </c>
      <c r="E44" s="34">
        <v>2003</v>
      </c>
      <c r="F44" s="94">
        <f>SUM(M44,O44,Q44)-MIN(M44,O44,Q44)</f>
        <v>315.86104146808384</v>
      </c>
      <c r="G44" s="12">
        <v>14</v>
      </c>
      <c r="H44" s="94">
        <f>SUM(L44,N44,P44)-MIN(L44,N44,P44)</f>
        <v>373.53100116414436</v>
      </c>
      <c r="I44" s="12">
        <v>6</v>
      </c>
      <c r="J44" s="3">
        <f>F44+H44</f>
        <v>689.39204263222814</v>
      </c>
      <c r="K44" s="12">
        <v>8</v>
      </c>
      <c r="L44" s="28">
        <v>171.1743772241993</v>
      </c>
      <c r="M44" s="28">
        <v>158.76180482686252</v>
      </c>
      <c r="N44" s="28">
        <v>191.46100116414439</v>
      </c>
      <c r="O44" s="28">
        <v>157.09923664122135</v>
      </c>
      <c r="P44" s="3">
        <v>182.07</v>
      </c>
      <c r="Q44" s="3">
        <v>155.25</v>
      </c>
      <c r="S44"/>
    </row>
    <row r="45" spans="1:19" x14ac:dyDescent="0.25">
      <c r="A45" s="19">
        <v>9</v>
      </c>
      <c r="B45" s="26" t="s">
        <v>78</v>
      </c>
      <c r="C45" s="34" t="s">
        <v>41</v>
      </c>
      <c r="D45" s="26" t="s">
        <v>113</v>
      </c>
      <c r="E45" s="34">
        <v>2002</v>
      </c>
      <c r="F45" s="94">
        <f>SUM(M45,O45,Q45)-MIN(M45,O45,Q45)</f>
        <v>328.21603053435115</v>
      </c>
      <c r="G45" s="12">
        <v>11</v>
      </c>
      <c r="H45" s="94">
        <f>SUM(L45,N45,P45)-MIN(L45,N45,P45)</f>
        <v>352.00047729918515</v>
      </c>
      <c r="I45" s="12">
        <v>10</v>
      </c>
      <c r="J45" s="3">
        <f>F45+H45</f>
        <v>680.2165078335363</v>
      </c>
      <c r="K45" s="12">
        <v>9</v>
      </c>
      <c r="L45" s="28">
        <v>161.7437722419929</v>
      </c>
      <c r="M45" s="28">
        <v>102.51836306400838</v>
      </c>
      <c r="N45" s="28">
        <v>169.01047729918511</v>
      </c>
      <c r="O45" s="28">
        <v>192.16603053435117</v>
      </c>
      <c r="P45" s="3">
        <v>182.99</v>
      </c>
      <c r="Q45" s="3">
        <v>136.05000000000001</v>
      </c>
      <c r="S45"/>
    </row>
    <row r="46" spans="1:19" x14ac:dyDescent="0.25">
      <c r="A46" s="93">
        <v>10</v>
      </c>
      <c r="B46" s="26" t="s">
        <v>87</v>
      </c>
      <c r="C46" s="34" t="s">
        <v>41</v>
      </c>
      <c r="D46" s="26" t="s">
        <v>113</v>
      </c>
      <c r="E46" s="34">
        <v>2002</v>
      </c>
      <c r="F46" s="94">
        <f>SUM(M46,O46,Q46)-MIN(M46,O46,Q46)</f>
        <v>350.62032528856241</v>
      </c>
      <c r="G46" s="12">
        <v>6</v>
      </c>
      <c r="H46" s="94">
        <f>SUM(L46,N46,P46)-MIN(L46,N46,P46)</f>
        <v>324.96456344586733</v>
      </c>
      <c r="I46" s="12">
        <v>13</v>
      </c>
      <c r="J46" s="3">
        <f>F46+H46</f>
        <v>675.5848887344298</v>
      </c>
      <c r="K46" s="12">
        <v>10</v>
      </c>
      <c r="L46" s="28">
        <v>0</v>
      </c>
      <c r="M46" s="28">
        <v>168.7303252885624</v>
      </c>
      <c r="N46" s="28">
        <v>162.12456344586732</v>
      </c>
      <c r="O46" s="28">
        <v>155.39599236641223</v>
      </c>
      <c r="P46" s="3">
        <v>162.84</v>
      </c>
      <c r="Q46" s="3">
        <v>181.89</v>
      </c>
      <c r="S46"/>
    </row>
    <row r="47" spans="1:19" x14ac:dyDescent="0.25">
      <c r="A47" s="19">
        <v>11</v>
      </c>
      <c r="B47" s="26" t="s">
        <v>85</v>
      </c>
      <c r="C47" s="34" t="s">
        <v>41</v>
      </c>
      <c r="D47" s="26" t="s">
        <v>113</v>
      </c>
      <c r="E47" s="34">
        <v>2002</v>
      </c>
      <c r="F47" s="94">
        <f>SUM(M47,O47,Q47)-MIN(M47,O47,Q47)</f>
        <v>334.00387198321096</v>
      </c>
      <c r="G47" s="12">
        <v>10</v>
      </c>
      <c r="H47" s="94">
        <f>SUM(L47,N47,P47)-MIN(L47,N47,P47)</f>
        <v>317.2281850533808</v>
      </c>
      <c r="I47" s="12">
        <v>15</v>
      </c>
      <c r="J47" s="3">
        <f>F47+H47</f>
        <v>651.23205703659175</v>
      </c>
      <c r="K47" s="12">
        <v>11</v>
      </c>
      <c r="L47" s="28">
        <v>159.20818505338079</v>
      </c>
      <c r="M47" s="28">
        <v>163.27387198321094</v>
      </c>
      <c r="N47" s="29">
        <v>0</v>
      </c>
      <c r="O47" s="29">
        <v>0</v>
      </c>
      <c r="P47" s="3">
        <v>158.02000000000001</v>
      </c>
      <c r="Q47" s="3">
        <v>170.73</v>
      </c>
      <c r="S47"/>
    </row>
    <row r="48" spans="1:19" x14ac:dyDescent="0.25">
      <c r="A48" s="93">
        <v>12</v>
      </c>
      <c r="B48" s="26" t="s">
        <v>97</v>
      </c>
      <c r="C48" s="34" t="s">
        <v>41</v>
      </c>
      <c r="D48" s="26" t="s">
        <v>40</v>
      </c>
      <c r="E48" s="34">
        <v>2002</v>
      </c>
      <c r="F48" s="94">
        <f>SUM(M48,O48,Q48)-MIN(M48,O48,Q48)</f>
        <v>361.78448130852348</v>
      </c>
      <c r="G48" s="12">
        <v>5</v>
      </c>
      <c r="H48" s="94">
        <f>SUM(L48,N48,P48)-MIN(L48,N48,P48)</f>
        <v>289.15346819731627</v>
      </c>
      <c r="I48" s="12">
        <v>18</v>
      </c>
      <c r="J48" s="3">
        <f>F48+H48</f>
        <v>650.9379495058397</v>
      </c>
      <c r="K48" s="12">
        <v>12</v>
      </c>
      <c r="L48" s="28">
        <v>137.98932384341634</v>
      </c>
      <c r="M48" s="28">
        <v>166.21196222455401</v>
      </c>
      <c r="N48" s="28">
        <v>151.16414435389993</v>
      </c>
      <c r="O48" s="28">
        <v>195.57251908396947</v>
      </c>
      <c r="P48" s="29">
        <v>0</v>
      </c>
      <c r="Q48" s="29">
        <v>0</v>
      </c>
      <c r="S48"/>
    </row>
    <row r="49" spans="1:19" x14ac:dyDescent="0.25">
      <c r="A49" s="19">
        <v>13</v>
      </c>
      <c r="B49" s="26" t="s">
        <v>161</v>
      </c>
      <c r="C49" s="34">
        <v>1</v>
      </c>
      <c r="D49" s="26" t="s">
        <v>111</v>
      </c>
      <c r="E49" s="34">
        <v>2004</v>
      </c>
      <c r="F49" s="94">
        <f>SUM(M49,O49,Q49)-MIN(M49,O49,Q49)</f>
        <v>375.08338929695697</v>
      </c>
      <c r="G49" s="12">
        <v>4</v>
      </c>
      <c r="H49" s="94">
        <f>SUM(L49,N49,P49)-MIN(L49,N49,P49)</f>
        <v>272.94395017793596</v>
      </c>
      <c r="I49" s="12">
        <v>21</v>
      </c>
      <c r="J49" s="3">
        <f>F49+H49</f>
        <v>648.02733947489287</v>
      </c>
      <c r="K49" s="12">
        <v>13</v>
      </c>
      <c r="L49" s="28">
        <v>143.19395017793596</v>
      </c>
      <c r="M49" s="28">
        <v>187.09338929695699</v>
      </c>
      <c r="N49" s="28">
        <v>0</v>
      </c>
      <c r="O49" s="28">
        <v>161.90839694656492</v>
      </c>
      <c r="P49" s="3">
        <v>129.75</v>
      </c>
      <c r="Q49" s="3">
        <v>187.99</v>
      </c>
      <c r="R49" s="27"/>
      <c r="S49"/>
    </row>
    <row r="50" spans="1:19" x14ac:dyDescent="0.25">
      <c r="A50" s="93">
        <v>14</v>
      </c>
      <c r="B50" s="26" t="s">
        <v>158</v>
      </c>
      <c r="C50" s="34">
        <v>1</v>
      </c>
      <c r="D50" s="26" t="s">
        <v>113</v>
      </c>
      <c r="E50" s="34">
        <v>2003</v>
      </c>
      <c r="F50" s="94">
        <f>SUM(M50,O50,Q50)-MIN(M50,O50,Q50)</f>
        <v>311.48804898953085</v>
      </c>
      <c r="G50" s="12">
        <v>15</v>
      </c>
      <c r="H50" s="94">
        <f>SUM(L50,N50,P50)-MIN(L50,N50,P50)</f>
        <v>334.04414841390513</v>
      </c>
      <c r="I50" s="12">
        <v>12</v>
      </c>
      <c r="J50" s="3">
        <f>F50+H50</f>
        <v>645.53219740343593</v>
      </c>
      <c r="K50" s="12">
        <v>14</v>
      </c>
      <c r="L50" s="28">
        <v>162.58896797153025</v>
      </c>
      <c r="M50" s="28">
        <v>168.41552990556136</v>
      </c>
      <c r="N50" s="28">
        <v>171.45518044237488</v>
      </c>
      <c r="O50" s="28">
        <v>143.0725190839695</v>
      </c>
      <c r="P50" s="29">
        <v>0</v>
      </c>
      <c r="Q50" s="29">
        <v>0</v>
      </c>
      <c r="S50"/>
    </row>
    <row r="51" spans="1:19" x14ac:dyDescent="0.25">
      <c r="A51" s="19">
        <v>15</v>
      </c>
      <c r="B51" s="26" t="s">
        <v>171</v>
      </c>
      <c r="C51" s="34">
        <v>3</v>
      </c>
      <c r="D51" s="26" t="s">
        <v>40</v>
      </c>
      <c r="E51" s="34">
        <v>2004</v>
      </c>
      <c r="F51" s="94">
        <f>SUM(M51,O51,Q51)-MIN(M51,O51,Q51)</f>
        <v>321.45656945123085</v>
      </c>
      <c r="G51" s="12">
        <v>12</v>
      </c>
      <c r="H51" s="94">
        <f>SUM(L51,N51,P51)-MIN(L51,N51,P51)</f>
        <v>288.7753736654804</v>
      </c>
      <c r="I51" s="12">
        <v>19</v>
      </c>
      <c r="J51" s="3">
        <f>F51+H51</f>
        <v>610.23194311671125</v>
      </c>
      <c r="K51" s="12">
        <v>15</v>
      </c>
      <c r="L51" s="28">
        <v>132.29537366548044</v>
      </c>
      <c r="M51" s="28">
        <v>178.3840503672613</v>
      </c>
      <c r="N51" s="28">
        <v>121.86845168800936</v>
      </c>
      <c r="O51" s="28">
        <v>143.0725190839695</v>
      </c>
      <c r="P51" s="3">
        <v>156.47999999999999</v>
      </c>
      <c r="Q51" s="3">
        <v>134.41</v>
      </c>
      <c r="S51"/>
    </row>
    <row r="52" spans="1:19" x14ac:dyDescent="0.25">
      <c r="A52" s="93">
        <v>16</v>
      </c>
      <c r="B52" s="26" t="s">
        <v>7</v>
      </c>
      <c r="C52" s="34" t="s">
        <v>39</v>
      </c>
      <c r="D52" s="26" t="s">
        <v>40</v>
      </c>
      <c r="E52" s="34">
        <v>2001</v>
      </c>
      <c r="F52" s="94">
        <f>SUM(M52,O52,Q52)-MIN(M52,O52,Q52)</f>
        <v>189.16030534351145</v>
      </c>
      <c r="G52" s="12">
        <v>26</v>
      </c>
      <c r="H52" s="94">
        <f>SUM(L52,N52,P52)-MIN(L52,N52,P52)</f>
        <v>416.32306169965079</v>
      </c>
      <c r="I52" s="12">
        <v>2</v>
      </c>
      <c r="J52" s="3">
        <f>F52+H52</f>
        <v>605.48336704316227</v>
      </c>
      <c r="K52" s="12">
        <v>16</v>
      </c>
      <c r="L52" s="92">
        <v>0</v>
      </c>
      <c r="M52" s="92">
        <v>0</v>
      </c>
      <c r="N52" s="28">
        <v>207.43306169965078</v>
      </c>
      <c r="O52" s="28">
        <v>189.16030534351145</v>
      </c>
      <c r="P52" s="3">
        <v>208.89</v>
      </c>
      <c r="Q52" s="3">
        <v>0</v>
      </c>
      <c r="S52"/>
    </row>
    <row r="53" spans="1:19" x14ac:dyDescent="0.25">
      <c r="A53" s="19">
        <v>17</v>
      </c>
      <c r="B53" s="26" t="s">
        <v>169</v>
      </c>
      <c r="C53" s="34">
        <v>1</v>
      </c>
      <c r="D53" s="26" t="s">
        <v>120</v>
      </c>
      <c r="E53" s="34">
        <v>2004</v>
      </c>
      <c r="F53" s="94">
        <f>SUM(M53,O53,Q53)-MIN(M53,O53,Q53)</f>
        <v>232.05250786988458</v>
      </c>
      <c r="G53" s="12">
        <v>25</v>
      </c>
      <c r="H53" s="94">
        <f>SUM(L53,N53,P53)-MIN(L53,N53,P53)</f>
        <v>371.56686832740218</v>
      </c>
      <c r="I53" s="12">
        <v>7</v>
      </c>
      <c r="J53" s="3">
        <f>F53+H53</f>
        <v>603.61937619728678</v>
      </c>
      <c r="K53" s="12">
        <v>17</v>
      </c>
      <c r="L53" s="28">
        <v>186.47686832740214</v>
      </c>
      <c r="M53" s="28">
        <v>165.37250786988457</v>
      </c>
      <c r="N53" s="29">
        <v>0</v>
      </c>
      <c r="O53" s="29">
        <v>0</v>
      </c>
      <c r="P53" s="3">
        <v>185.09</v>
      </c>
      <c r="Q53" s="3">
        <v>66.680000000000007</v>
      </c>
      <c r="S53"/>
    </row>
    <row r="54" spans="1:19" x14ac:dyDescent="0.25">
      <c r="A54" s="93">
        <v>18</v>
      </c>
      <c r="B54" s="26" t="s">
        <v>88</v>
      </c>
      <c r="C54" s="34">
        <v>2</v>
      </c>
      <c r="D54" s="26" t="s">
        <v>120</v>
      </c>
      <c r="E54" s="34">
        <v>2002</v>
      </c>
      <c r="F54" s="94">
        <f>SUM(M54,O54,Q54)-MIN(M54,O54,Q54)</f>
        <v>262.09742436500244</v>
      </c>
      <c r="G54" s="12">
        <v>22</v>
      </c>
      <c r="H54" s="94">
        <f>SUM(L54,N54,P54)-MIN(L54,N54,P54)</f>
        <v>320.21597206053548</v>
      </c>
      <c r="I54" s="12">
        <v>14</v>
      </c>
      <c r="J54" s="3">
        <f>F54+H54</f>
        <v>582.31339642553792</v>
      </c>
      <c r="K54" s="12">
        <v>18</v>
      </c>
      <c r="L54" s="28">
        <v>140.08007117437725</v>
      </c>
      <c r="M54" s="28">
        <v>139.66421825813222</v>
      </c>
      <c r="N54" s="28">
        <v>164.93597206053553</v>
      </c>
      <c r="O54" s="28">
        <v>122.43320610687023</v>
      </c>
      <c r="P54" s="3">
        <v>155.28</v>
      </c>
      <c r="Q54" s="3">
        <v>46.89</v>
      </c>
      <c r="S54"/>
    </row>
    <row r="55" spans="1:19" x14ac:dyDescent="0.25">
      <c r="A55" s="19">
        <v>19</v>
      </c>
      <c r="B55" s="26" t="s">
        <v>166</v>
      </c>
      <c r="C55" s="34">
        <v>2</v>
      </c>
      <c r="D55" s="26" t="s">
        <v>116</v>
      </c>
      <c r="E55" s="34">
        <v>2004</v>
      </c>
      <c r="F55" s="94">
        <f>SUM(M55,O55,Q55)-MIN(M55,O55,Q55)</f>
        <v>292.88708289611748</v>
      </c>
      <c r="G55" s="12">
        <v>18</v>
      </c>
      <c r="H55" s="94">
        <f>SUM(L55,N55,P55)-MIN(L55,N55,P55)</f>
        <v>288.74120996441286</v>
      </c>
      <c r="I55" s="12">
        <v>20</v>
      </c>
      <c r="J55" s="3">
        <f>F55+H55</f>
        <v>581.62829286053034</v>
      </c>
      <c r="K55" s="12">
        <v>19</v>
      </c>
      <c r="L55" s="28">
        <v>143.86120996441284</v>
      </c>
      <c r="M55" s="28">
        <v>135.25708289611751</v>
      </c>
      <c r="N55" s="29">
        <v>0</v>
      </c>
      <c r="O55" s="29">
        <v>0</v>
      </c>
      <c r="P55" s="3">
        <v>144.88</v>
      </c>
      <c r="Q55" s="3">
        <v>157.63</v>
      </c>
      <c r="S55"/>
    </row>
    <row r="56" spans="1:19" x14ac:dyDescent="0.25">
      <c r="A56" s="93">
        <v>20</v>
      </c>
      <c r="B56" s="26" t="s">
        <v>174</v>
      </c>
      <c r="C56" s="34">
        <v>1</v>
      </c>
      <c r="D56" s="26" t="s">
        <v>116</v>
      </c>
      <c r="E56" s="34">
        <v>2003</v>
      </c>
      <c r="F56" s="94">
        <f>SUM(M56,O56,Q56)-MIN(M56,O56,Q56)</f>
        <v>279.84383886161015</v>
      </c>
      <c r="G56" s="12">
        <v>19</v>
      </c>
      <c r="H56" s="94">
        <f>SUM(L56,N56,P56)-MIN(L56,N56,P56)</f>
        <v>290.12428405122233</v>
      </c>
      <c r="I56" s="12">
        <v>17</v>
      </c>
      <c r="J56" s="3">
        <f>F56+H56</f>
        <v>569.96812291283254</v>
      </c>
      <c r="K56" s="12">
        <v>20</v>
      </c>
      <c r="L56" s="28">
        <v>124.68861209964415</v>
      </c>
      <c r="M56" s="28">
        <v>128.85624344176284</v>
      </c>
      <c r="N56" s="28">
        <v>131.48428405122237</v>
      </c>
      <c r="O56" s="28">
        <v>150.98759541984731</v>
      </c>
      <c r="P56" s="3">
        <v>158.63999999999999</v>
      </c>
      <c r="Q56" s="3">
        <v>74.13</v>
      </c>
      <c r="S56"/>
    </row>
    <row r="57" spans="1:19" x14ac:dyDescent="0.25">
      <c r="A57" s="19">
        <v>21</v>
      </c>
      <c r="B57" s="26" t="s">
        <v>160</v>
      </c>
      <c r="C57" s="34">
        <v>3</v>
      </c>
      <c r="D57" s="26" t="s">
        <v>113</v>
      </c>
      <c r="E57" s="34">
        <v>2004</v>
      </c>
      <c r="F57" s="94">
        <f>SUM(M57,O57,Q57)-MIN(M57,O57,Q57)</f>
        <v>242.29207764952781</v>
      </c>
      <c r="G57" s="12">
        <v>23</v>
      </c>
      <c r="H57" s="94">
        <f>SUM(L57,N57,P57)-MIN(L57,N57,P57)</f>
        <v>299.851743772242</v>
      </c>
      <c r="I57" s="12">
        <v>16</v>
      </c>
      <c r="J57" s="3">
        <f>F57+H57</f>
        <v>542.14382142176987</v>
      </c>
      <c r="K57" s="12">
        <v>21</v>
      </c>
      <c r="L57" s="28">
        <v>150.71174377224202</v>
      </c>
      <c r="M57" s="28">
        <v>158.34207764952779</v>
      </c>
      <c r="N57" s="29">
        <v>0</v>
      </c>
      <c r="O57" s="29">
        <v>0</v>
      </c>
      <c r="P57" s="3">
        <v>149.13999999999999</v>
      </c>
      <c r="Q57" s="3">
        <v>83.95</v>
      </c>
      <c r="S57"/>
    </row>
    <row r="58" spans="1:19" x14ac:dyDescent="0.25">
      <c r="A58" s="93">
        <v>22</v>
      </c>
      <c r="B58" s="26" t="s">
        <v>123</v>
      </c>
      <c r="C58" s="34">
        <v>2</v>
      </c>
      <c r="D58" s="26" t="s">
        <v>40</v>
      </c>
      <c r="E58" s="34">
        <v>2003</v>
      </c>
      <c r="F58" s="94">
        <f>SUM(M58,O58,Q58)-MIN(M58,O58,Q58)</f>
        <v>270.92015267175577</v>
      </c>
      <c r="G58" s="12">
        <v>21</v>
      </c>
      <c r="H58" s="94">
        <f>SUM(L58,N58,P58)-MIN(L58,N58,P58)</f>
        <v>249.61327402135231</v>
      </c>
      <c r="I58" s="12">
        <v>22</v>
      </c>
      <c r="J58" s="3">
        <f>F58+H58</f>
        <v>520.53342669310814</v>
      </c>
      <c r="K58" s="12">
        <v>22</v>
      </c>
      <c r="L58" s="28">
        <v>131.1832740213523</v>
      </c>
      <c r="M58" s="28">
        <v>117.31374606505769</v>
      </c>
      <c r="N58" s="28">
        <v>91.839348079161866</v>
      </c>
      <c r="O58" s="28">
        <v>147.08015267175571</v>
      </c>
      <c r="P58" s="3">
        <v>118.43</v>
      </c>
      <c r="Q58" s="3">
        <v>123.84</v>
      </c>
      <c r="S58"/>
    </row>
    <row r="59" spans="1:19" x14ac:dyDescent="0.25">
      <c r="A59" s="19">
        <v>23</v>
      </c>
      <c r="B59" s="26" t="s">
        <v>162</v>
      </c>
      <c r="C59" s="34">
        <v>3</v>
      </c>
      <c r="D59" s="26" t="s">
        <v>114</v>
      </c>
      <c r="E59" s="34">
        <v>2004</v>
      </c>
      <c r="F59" s="94">
        <f>SUM(M59,O59,Q59)-MIN(M59,O59,Q59)</f>
        <v>297.08364205442035</v>
      </c>
      <c r="G59" s="12">
        <v>17</v>
      </c>
      <c r="H59" s="94">
        <f>SUM(L59,N59,P59)-MIN(L59,N59,P59)</f>
        <v>196.76459012590163</v>
      </c>
      <c r="I59" s="12">
        <v>26</v>
      </c>
      <c r="J59" s="3">
        <f>F59+H59</f>
        <v>493.84823218032199</v>
      </c>
      <c r="K59" s="12">
        <v>23</v>
      </c>
      <c r="L59" s="28">
        <v>136.29893238434164</v>
      </c>
      <c r="M59" s="28">
        <v>171.14375655823716</v>
      </c>
      <c r="N59" s="28">
        <v>60.465657741560001</v>
      </c>
      <c r="O59" s="28">
        <v>125.93988549618319</v>
      </c>
      <c r="P59" s="29">
        <v>0</v>
      </c>
      <c r="Q59" s="29">
        <v>0</v>
      </c>
      <c r="S59"/>
    </row>
    <row r="60" spans="1:19" x14ac:dyDescent="0.25">
      <c r="A60" s="93">
        <v>24</v>
      </c>
      <c r="B60" s="26" t="s">
        <v>100</v>
      </c>
      <c r="C60" s="34" t="s">
        <v>41</v>
      </c>
      <c r="D60" s="26" t="s">
        <v>112</v>
      </c>
      <c r="E60" s="34">
        <v>2003</v>
      </c>
      <c r="F60" s="94">
        <f>SUM(M60,O60,Q60)-MIN(M60,O60,Q60)</f>
        <v>304.25375771969595</v>
      </c>
      <c r="G60" s="12">
        <v>16</v>
      </c>
      <c r="H60" s="94">
        <f>SUM(L60,N60,P60)-MIN(L60,N60,P60)</f>
        <v>188.86</v>
      </c>
      <c r="I60" s="12">
        <v>28</v>
      </c>
      <c r="J60" s="3">
        <f>F60+H60</f>
        <v>493.11375771969597</v>
      </c>
      <c r="K60" s="12">
        <v>24</v>
      </c>
      <c r="L60" s="28">
        <v>0</v>
      </c>
      <c r="M60" s="28">
        <v>156.87303252885621</v>
      </c>
      <c r="N60" s="28">
        <v>0</v>
      </c>
      <c r="O60" s="28">
        <v>147.38072519083971</v>
      </c>
      <c r="P60" s="3">
        <v>188.86</v>
      </c>
      <c r="Q60" s="3">
        <v>140.81</v>
      </c>
      <c r="S60"/>
    </row>
    <row r="61" spans="1:19" x14ac:dyDescent="0.25">
      <c r="A61" s="19">
        <v>25</v>
      </c>
      <c r="B61" s="26" t="s">
        <v>211</v>
      </c>
      <c r="C61" s="5">
        <v>2</v>
      </c>
      <c r="D61" s="26" t="s">
        <v>112</v>
      </c>
      <c r="E61" s="34">
        <v>2005</v>
      </c>
      <c r="F61" s="94">
        <f>SUM(M61,O61,Q61)-MIN(M61,O61,Q61)</f>
        <v>241.88946564885495</v>
      </c>
      <c r="G61" s="12">
        <v>24</v>
      </c>
      <c r="H61" s="94">
        <f>SUM(L61,N61,P61)-MIN(L61,N61,P61)</f>
        <v>203.92598370197908</v>
      </c>
      <c r="I61" s="12">
        <v>25</v>
      </c>
      <c r="J61" s="3">
        <f>F61+H61</f>
        <v>445.815449350834</v>
      </c>
      <c r="K61" s="12">
        <v>25</v>
      </c>
      <c r="L61" s="29">
        <v>0</v>
      </c>
      <c r="M61" s="29">
        <v>0</v>
      </c>
      <c r="N61" s="28">
        <v>49.54598370197909</v>
      </c>
      <c r="O61" s="28">
        <v>115.21946564885495</v>
      </c>
      <c r="P61" s="3">
        <v>154.38</v>
      </c>
      <c r="Q61" s="3">
        <v>126.67</v>
      </c>
      <c r="S61"/>
    </row>
    <row r="62" spans="1:19" x14ac:dyDescent="0.25">
      <c r="A62" s="93">
        <v>26</v>
      </c>
      <c r="B62" s="26" t="s">
        <v>210</v>
      </c>
      <c r="C62" s="39">
        <v>2</v>
      </c>
      <c r="D62" s="26" t="s">
        <v>112</v>
      </c>
      <c r="E62" s="34">
        <v>2005</v>
      </c>
      <c r="F62" s="94">
        <f>SUM(M62,O62,Q62)-MIN(M62,O62,Q62)</f>
        <v>272.46061068702284</v>
      </c>
      <c r="G62" s="12">
        <v>20</v>
      </c>
      <c r="H62" s="94">
        <f>SUM(L62,N62,P62)-MIN(L62,N62,P62)</f>
        <v>164.69</v>
      </c>
      <c r="I62" s="12">
        <v>33</v>
      </c>
      <c r="J62" s="3">
        <f>F62+H62</f>
        <v>437.15061068702283</v>
      </c>
      <c r="K62" s="12">
        <v>26</v>
      </c>
      <c r="L62" s="92">
        <v>0</v>
      </c>
      <c r="M62" s="29">
        <v>0</v>
      </c>
      <c r="N62" s="28">
        <v>0</v>
      </c>
      <c r="O62" s="28">
        <v>142.07061068702288</v>
      </c>
      <c r="P62" s="3">
        <v>164.69</v>
      </c>
      <c r="Q62" s="3">
        <v>130.38999999999999</v>
      </c>
      <c r="S62"/>
    </row>
    <row r="63" spans="1:19" x14ac:dyDescent="0.25">
      <c r="A63" s="19">
        <v>27</v>
      </c>
      <c r="B63" s="26" t="s">
        <v>170</v>
      </c>
      <c r="C63" s="34">
        <v>3</v>
      </c>
      <c r="D63" s="26" t="s">
        <v>114</v>
      </c>
      <c r="E63" s="34">
        <v>2004</v>
      </c>
      <c r="F63" s="94">
        <f>SUM(M63,O63,Q63)-MIN(M63,O63,Q63)</f>
        <v>149.21301154249736</v>
      </c>
      <c r="G63" s="12">
        <v>35</v>
      </c>
      <c r="H63" s="94">
        <f>SUM(L63,N63,P63)-MIN(L63,N63,P63)</f>
        <v>232.146158116489</v>
      </c>
      <c r="I63" s="12">
        <v>24</v>
      </c>
      <c r="J63" s="3">
        <f>F63+H63</f>
        <v>381.35916965898639</v>
      </c>
      <c r="K63" s="12">
        <v>27</v>
      </c>
      <c r="L63" s="28">
        <v>131.62811387900356</v>
      </c>
      <c r="M63" s="28">
        <v>149.21301154249736</v>
      </c>
      <c r="N63" s="28">
        <v>100.51804423748546</v>
      </c>
      <c r="O63" s="28">
        <v>0</v>
      </c>
      <c r="P63" s="29">
        <v>0</v>
      </c>
      <c r="Q63" s="29">
        <v>0</v>
      </c>
      <c r="R63" s="27"/>
      <c r="S63"/>
    </row>
    <row r="64" spans="1:19" x14ac:dyDescent="0.25">
      <c r="A64" s="93">
        <v>28</v>
      </c>
      <c r="B64" s="26" t="s">
        <v>108</v>
      </c>
      <c r="C64" s="34" t="s">
        <v>39</v>
      </c>
      <c r="D64" s="26" t="s">
        <v>40</v>
      </c>
      <c r="E64" s="34">
        <v>2000</v>
      </c>
      <c r="F64" s="94">
        <f>SUM(M64,O64,Q64)-MIN(M64,O64,Q64)</f>
        <v>170.30430220356766</v>
      </c>
      <c r="G64" s="12">
        <v>29</v>
      </c>
      <c r="H64" s="94">
        <f>SUM(L64,N64,P64)-MIN(L64,N64,P64)</f>
        <v>180.96085409252669</v>
      </c>
      <c r="I64" s="12">
        <v>29</v>
      </c>
      <c r="J64" s="3">
        <f>F64+H64</f>
        <v>351.26515629609435</v>
      </c>
      <c r="K64" s="12">
        <v>28</v>
      </c>
      <c r="L64" s="28">
        <v>180.96085409252669</v>
      </c>
      <c r="M64" s="28">
        <v>170.30430220356766</v>
      </c>
      <c r="N64" s="29">
        <v>0</v>
      </c>
      <c r="O64" s="29">
        <v>0</v>
      </c>
      <c r="P64" s="29">
        <v>0</v>
      </c>
      <c r="Q64" s="29">
        <v>0</v>
      </c>
      <c r="S64"/>
    </row>
    <row r="65" spans="1:19" x14ac:dyDescent="0.25">
      <c r="A65" s="19">
        <v>29</v>
      </c>
      <c r="B65" s="26" t="s">
        <v>138</v>
      </c>
      <c r="C65" s="34" t="s">
        <v>41</v>
      </c>
      <c r="D65" s="26" t="s">
        <v>111</v>
      </c>
      <c r="E65" s="34">
        <v>2003</v>
      </c>
      <c r="F65" s="94">
        <f>SUM(M65,O65,Q65)-MIN(M65,O65,Q65)</f>
        <v>113.85099685204617</v>
      </c>
      <c r="G65" s="12">
        <v>45</v>
      </c>
      <c r="H65" s="94">
        <f>SUM(L65,N65,P65)-MIN(L65,N65,P65)</f>
        <v>232.41661921708186</v>
      </c>
      <c r="I65" s="12">
        <v>23</v>
      </c>
      <c r="J65" s="3">
        <f>F65+H65</f>
        <v>346.26761606912805</v>
      </c>
      <c r="K65" s="12">
        <v>29</v>
      </c>
      <c r="L65" s="28">
        <v>89.946619217081874</v>
      </c>
      <c r="M65" s="28">
        <v>113.85099685204617</v>
      </c>
      <c r="N65" s="29">
        <v>0</v>
      </c>
      <c r="O65" s="29">
        <v>0</v>
      </c>
      <c r="P65" s="3">
        <v>142.47</v>
      </c>
      <c r="Q65" s="3">
        <v>0</v>
      </c>
      <c r="S65"/>
    </row>
    <row r="66" spans="1:19" x14ac:dyDescent="0.25">
      <c r="A66" s="93">
        <v>30</v>
      </c>
      <c r="B66" s="26" t="s">
        <v>135</v>
      </c>
      <c r="C66" s="34" t="s">
        <v>41</v>
      </c>
      <c r="D66" s="26" t="s">
        <v>120</v>
      </c>
      <c r="E66" s="34">
        <v>2001</v>
      </c>
      <c r="F66" s="94">
        <f>SUM(M66,O66,Q66)-MIN(M66,O66,Q66)</f>
        <v>148.58342077649527</v>
      </c>
      <c r="G66" s="12">
        <v>36</v>
      </c>
      <c r="H66" s="94">
        <f>SUM(L66,N66,P66)-MIN(L66,N66,P66)</f>
        <v>194.52846975088968</v>
      </c>
      <c r="I66" s="12">
        <v>27</v>
      </c>
      <c r="J66" s="3">
        <f>F66+H66</f>
        <v>343.11189052738496</v>
      </c>
      <c r="K66" s="12">
        <v>30</v>
      </c>
      <c r="L66" s="28">
        <v>194.52846975088968</v>
      </c>
      <c r="M66" s="28">
        <v>148.58342077649527</v>
      </c>
      <c r="N66" s="29">
        <v>0</v>
      </c>
      <c r="O66" s="29">
        <v>0</v>
      </c>
      <c r="P66" s="29">
        <v>0</v>
      </c>
      <c r="Q66" s="29">
        <v>0</v>
      </c>
      <c r="S66"/>
    </row>
    <row r="67" spans="1:19" x14ac:dyDescent="0.25">
      <c r="A67" s="19">
        <v>31</v>
      </c>
      <c r="B67" s="26" t="s">
        <v>10</v>
      </c>
      <c r="C67" s="34" t="s">
        <v>39</v>
      </c>
      <c r="D67" s="26" t="s">
        <v>40</v>
      </c>
      <c r="E67" s="34">
        <v>2001</v>
      </c>
      <c r="F67" s="94">
        <f>SUM(M67,O67,Q67)-MIN(M67,O67,Q67)</f>
        <v>182.16159496327387</v>
      </c>
      <c r="G67" s="12">
        <v>27</v>
      </c>
      <c r="H67" s="94">
        <f>SUM(L67,N67,P67)-MIN(L67,N67,P67)</f>
        <v>158.58540925266905</v>
      </c>
      <c r="I67" s="12">
        <v>35</v>
      </c>
      <c r="J67" s="3">
        <f>F67+H67</f>
        <v>340.74700421594292</v>
      </c>
      <c r="K67" s="12">
        <v>31</v>
      </c>
      <c r="L67" s="28">
        <v>158.58540925266905</v>
      </c>
      <c r="M67" s="28">
        <v>182.16159496327387</v>
      </c>
      <c r="N67" s="29">
        <v>0</v>
      </c>
      <c r="O67" s="29">
        <v>0</v>
      </c>
      <c r="P67" s="29">
        <v>0</v>
      </c>
      <c r="Q67" s="29">
        <v>0</v>
      </c>
      <c r="R67" s="27"/>
      <c r="S67"/>
    </row>
    <row r="68" spans="1:19" x14ac:dyDescent="0.25">
      <c r="A68" s="93">
        <v>32</v>
      </c>
      <c r="B68" s="26" t="s">
        <v>92</v>
      </c>
      <c r="C68" s="34" t="s">
        <v>41</v>
      </c>
      <c r="D68" s="26" t="s">
        <v>168</v>
      </c>
      <c r="E68" s="34">
        <v>2004</v>
      </c>
      <c r="F68" s="94">
        <f>SUM(M68,O68,Q68)-MIN(M68,O68,Q68)</f>
        <v>177.33473242392444</v>
      </c>
      <c r="G68" s="12">
        <v>28</v>
      </c>
      <c r="H68" s="94">
        <f>SUM(L68,N68,P68)-MIN(L68,N68,P68)</f>
        <v>156.18327402135236</v>
      </c>
      <c r="I68" s="12">
        <v>38</v>
      </c>
      <c r="J68" s="3">
        <f>F68+H68</f>
        <v>333.5180064452768</v>
      </c>
      <c r="K68" s="12">
        <v>32</v>
      </c>
      <c r="L68" s="28">
        <v>156.18327402135236</v>
      </c>
      <c r="M68" s="28">
        <v>177.33473242392444</v>
      </c>
      <c r="N68" s="29">
        <v>0</v>
      </c>
      <c r="O68" s="29">
        <v>0</v>
      </c>
      <c r="P68" s="29">
        <v>0</v>
      </c>
      <c r="Q68" s="29">
        <v>0</v>
      </c>
      <c r="S68"/>
    </row>
    <row r="69" spans="1:19" x14ac:dyDescent="0.25">
      <c r="A69" s="19">
        <v>33</v>
      </c>
      <c r="B69" s="38" t="s">
        <v>249</v>
      </c>
      <c r="C69" s="34"/>
      <c r="D69" s="26"/>
      <c r="E69" s="34"/>
      <c r="F69" s="94">
        <f>SUM(M69,O69,Q69)-MIN(M69,O69,Q69)</f>
        <v>167.9</v>
      </c>
      <c r="G69" s="12">
        <v>31</v>
      </c>
      <c r="H69" s="94">
        <f>SUM(L69,N69,P69)-MIN(L69,N69,P69)</f>
        <v>157.81</v>
      </c>
      <c r="I69" s="12">
        <v>36</v>
      </c>
      <c r="J69" s="3">
        <f>F69+H69</f>
        <v>325.71000000000004</v>
      </c>
      <c r="K69" s="12">
        <v>33</v>
      </c>
      <c r="L69" s="29">
        <v>0</v>
      </c>
      <c r="M69" s="29">
        <v>0</v>
      </c>
      <c r="N69" s="29">
        <v>0</v>
      </c>
      <c r="O69" s="29">
        <v>0</v>
      </c>
      <c r="P69" s="3">
        <v>157.81</v>
      </c>
      <c r="Q69" s="3">
        <v>167.9</v>
      </c>
    </row>
    <row r="70" spans="1:19" x14ac:dyDescent="0.25">
      <c r="A70" s="93">
        <v>34</v>
      </c>
      <c r="B70" s="26" t="s">
        <v>167</v>
      </c>
      <c r="C70" s="34" t="s">
        <v>41</v>
      </c>
      <c r="D70" s="26" t="s">
        <v>168</v>
      </c>
      <c r="E70" s="34">
        <v>2003</v>
      </c>
      <c r="F70" s="94">
        <f>SUM(M70,O70,Q70)-MIN(M70,O70,Q70)</f>
        <v>157.50262329485832</v>
      </c>
      <c r="G70" s="12">
        <v>33</v>
      </c>
      <c r="H70" s="94">
        <f>SUM(L70,N70,P70)-MIN(L70,N70,P70)</f>
        <v>167.21530249110322</v>
      </c>
      <c r="I70" s="12">
        <v>32</v>
      </c>
      <c r="J70" s="3">
        <f>F70+H70</f>
        <v>324.71792578596154</v>
      </c>
      <c r="K70" s="12">
        <v>34</v>
      </c>
      <c r="L70" s="28">
        <v>167.21530249110322</v>
      </c>
      <c r="M70" s="28">
        <v>157.50262329485832</v>
      </c>
      <c r="N70" s="29">
        <v>0</v>
      </c>
      <c r="O70" s="29">
        <v>0</v>
      </c>
      <c r="P70" s="29">
        <v>0</v>
      </c>
      <c r="Q70" s="29">
        <v>0</v>
      </c>
    </row>
    <row r="71" spans="1:19" x14ac:dyDescent="0.25">
      <c r="A71" s="19">
        <v>35</v>
      </c>
      <c r="B71" s="26" t="s">
        <v>137</v>
      </c>
      <c r="C71" s="34" t="s">
        <v>41</v>
      </c>
      <c r="D71" s="26" t="s">
        <v>111</v>
      </c>
      <c r="E71" s="34">
        <v>2003</v>
      </c>
      <c r="F71" s="94">
        <f>SUM(M71,O71,Q71)-MIN(M71,O71,Q71)</f>
        <v>163.37880377754459</v>
      </c>
      <c r="G71" s="12">
        <v>32</v>
      </c>
      <c r="H71" s="94">
        <f>SUM(L71,N71,P71)-MIN(L71,N71,P71)</f>
        <v>156.4946619217082</v>
      </c>
      <c r="I71" s="12">
        <v>37</v>
      </c>
      <c r="J71" s="3">
        <f>F71+H71</f>
        <v>319.87346569925279</v>
      </c>
      <c r="K71" s="12">
        <v>35</v>
      </c>
      <c r="L71" s="28">
        <v>156.4946619217082</v>
      </c>
      <c r="M71" s="28">
        <v>163.37880377754459</v>
      </c>
      <c r="N71" s="29">
        <v>0</v>
      </c>
      <c r="O71" s="29">
        <v>0</v>
      </c>
      <c r="P71" s="29">
        <v>0</v>
      </c>
      <c r="Q71" s="29">
        <v>0</v>
      </c>
    </row>
    <row r="72" spans="1:19" x14ac:dyDescent="0.25">
      <c r="A72" s="93">
        <v>36</v>
      </c>
      <c r="B72" s="26" t="s">
        <v>159</v>
      </c>
      <c r="C72" s="34">
        <v>2</v>
      </c>
      <c r="D72" s="26" t="s">
        <v>43</v>
      </c>
      <c r="E72" s="34">
        <v>2004</v>
      </c>
      <c r="F72" s="94">
        <f>SUM(M72,O72,Q72)-MIN(M72,O72,Q72)</f>
        <v>132.84365162644281</v>
      </c>
      <c r="G72" s="12">
        <v>41</v>
      </c>
      <c r="H72" s="94">
        <f>SUM(L72,N72,P72)-MIN(L72,N72,P72)</f>
        <v>174.06583629893242</v>
      </c>
      <c r="I72" s="12">
        <v>31</v>
      </c>
      <c r="J72" s="3">
        <f>F72+H72</f>
        <v>306.90948792537523</v>
      </c>
      <c r="K72" s="12">
        <v>36</v>
      </c>
      <c r="L72" s="28">
        <v>174.06583629893242</v>
      </c>
      <c r="M72" s="28">
        <v>132.84365162644281</v>
      </c>
      <c r="N72" s="29">
        <v>0</v>
      </c>
      <c r="O72" s="29">
        <v>0</v>
      </c>
      <c r="P72" s="29">
        <v>0</v>
      </c>
      <c r="Q72" s="29">
        <v>0</v>
      </c>
    </row>
    <row r="73" spans="1:19" x14ac:dyDescent="0.25">
      <c r="A73" s="19">
        <v>37</v>
      </c>
      <c r="B73" s="26" t="s">
        <v>209</v>
      </c>
      <c r="C73" s="34">
        <v>2</v>
      </c>
      <c r="D73" s="26" t="s">
        <v>40</v>
      </c>
      <c r="E73" s="34">
        <v>2002</v>
      </c>
      <c r="F73" s="94">
        <f>SUM(M73,O73,Q73)-MIN(M73,O73,Q73)</f>
        <v>147.88167938931298</v>
      </c>
      <c r="G73" s="12">
        <v>37</v>
      </c>
      <c r="H73" s="94">
        <f>SUM(L73,N73,P73)-MIN(L73,N73,P73)</f>
        <v>149.90104772991853</v>
      </c>
      <c r="I73" s="12">
        <v>39</v>
      </c>
      <c r="J73" s="3">
        <f>F73+H73</f>
        <v>297.78272711923148</v>
      </c>
      <c r="K73" s="12">
        <v>37</v>
      </c>
      <c r="L73" s="29">
        <v>0</v>
      </c>
      <c r="M73" s="29">
        <v>0</v>
      </c>
      <c r="N73" s="28">
        <v>149.90104772991853</v>
      </c>
      <c r="O73" s="28">
        <v>147.88167938931298</v>
      </c>
      <c r="P73" s="29">
        <v>0</v>
      </c>
      <c r="Q73" s="29">
        <v>0</v>
      </c>
    </row>
    <row r="74" spans="1:19" x14ac:dyDescent="0.25">
      <c r="A74" s="93">
        <v>38</v>
      </c>
      <c r="B74" s="26" t="s">
        <v>172</v>
      </c>
      <c r="C74" s="34">
        <v>2</v>
      </c>
      <c r="D74" s="26" t="s">
        <v>111</v>
      </c>
      <c r="E74" s="34">
        <v>2004</v>
      </c>
      <c r="F74" s="94">
        <f>SUM(M74,O74,Q74)-MIN(M74,O74,Q74)</f>
        <v>125.70828961175235</v>
      </c>
      <c r="G74" s="12">
        <v>43</v>
      </c>
      <c r="H74" s="94">
        <f>SUM(L74,N74,P74)-MIN(L74,N74,P74)</f>
        <v>148.13167259786476</v>
      </c>
      <c r="I74" s="12">
        <v>40</v>
      </c>
      <c r="J74" s="3">
        <f>F74+H74</f>
        <v>273.83996220961711</v>
      </c>
      <c r="K74" s="12">
        <v>38</v>
      </c>
      <c r="L74" s="28">
        <v>148.13167259786476</v>
      </c>
      <c r="M74" s="28">
        <v>125.70828961175235</v>
      </c>
      <c r="N74" s="29">
        <v>0</v>
      </c>
      <c r="O74" s="29">
        <v>0</v>
      </c>
      <c r="P74" s="29">
        <v>0</v>
      </c>
      <c r="Q74" s="29">
        <v>0</v>
      </c>
    </row>
    <row r="75" spans="1:19" x14ac:dyDescent="0.25">
      <c r="A75" s="19">
        <v>39</v>
      </c>
      <c r="B75" s="26" t="s">
        <v>175</v>
      </c>
      <c r="C75" s="34">
        <v>2</v>
      </c>
      <c r="D75" s="26" t="s">
        <v>113</v>
      </c>
      <c r="E75" s="34">
        <v>2004</v>
      </c>
      <c r="F75" s="94">
        <f>SUM(M75,O75,Q75)-MIN(M75,O75,Q75)</f>
        <v>147.84889821615948</v>
      </c>
      <c r="G75" s="12">
        <v>38</v>
      </c>
      <c r="H75" s="94">
        <f>SUM(L75,N75,P75)-MIN(L75,N75,P75)</f>
        <v>121.66370106761568</v>
      </c>
      <c r="I75" s="12">
        <v>46</v>
      </c>
      <c r="J75" s="3">
        <f>F75+H75</f>
        <v>269.51259928377516</v>
      </c>
      <c r="K75" s="12">
        <v>39</v>
      </c>
      <c r="L75" s="28">
        <v>121.66370106761568</v>
      </c>
      <c r="M75" s="28">
        <v>147.84889821615948</v>
      </c>
      <c r="N75" s="29">
        <v>0</v>
      </c>
      <c r="O75" s="29">
        <v>0</v>
      </c>
      <c r="P75" s="29">
        <v>0</v>
      </c>
      <c r="Q75" s="29">
        <v>0</v>
      </c>
    </row>
    <row r="76" spans="1:19" x14ac:dyDescent="0.25">
      <c r="A76" s="93">
        <v>40</v>
      </c>
      <c r="B76" s="26" t="s">
        <v>164</v>
      </c>
      <c r="C76" s="34">
        <v>2</v>
      </c>
      <c r="D76" s="26" t="s">
        <v>165</v>
      </c>
      <c r="E76" s="34">
        <v>2003</v>
      </c>
      <c r="F76" s="94">
        <f>SUM(M76,O76,Q76)-MIN(M76,O76,Q76)</f>
        <v>126.75760755508921</v>
      </c>
      <c r="G76" s="12">
        <v>42</v>
      </c>
      <c r="H76" s="94">
        <f>SUM(L76,N76,P76)-MIN(L76,N76,P76)</f>
        <v>130.73843416370107</v>
      </c>
      <c r="I76" s="12">
        <v>44</v>
      </c>
      <c r="J76" s="3">
        <f>F76+H76</f>
        <v>257.49604171879025</v>
      </c>
      <c r="K76" s="12">
        <v>40</v>
      </c>
      <c r="L76" s="28">
        <v>130.73843416370107</v>
      </c>
      <c r="M76" s="28">
        <v>126.75760755508921</v>
      </c>
      <c r="N76" s="29">
        <v>0</v>
      </c>
      <c r="O76" s="29">
        <v>0</v>
      </c>
      <c r="P76" s="29">
        <v>0</v>
      </c>
      <c r="Q76" s="29">
        <v>0</v>
      </c>
    </row>
    <row r="77" spans="1:19" x14ac:dyDescent="0.25">
      <c r="A77" s="19">
        <v>41</v>
      </c>
      <c r="B77" s="26" t="s">
        <v>173</v>
      </c>
      <c r="C77" s="34">
        <v>3</v>
      </c>
      <c r="D77" s="26" t="s">
        <v>116</v>
      </c>
      <c r="E77" s="34">
        <v>2004</v>
      </c>
      <c r="F77" s="94">
        <f>SUM(M77,O77,Q77)-MIN(M77,O77,Q77)</f>
        <v>96.956977964323158</v>
      </c>
      <c r="G77" s="12">
        <v>48</v>
      </c>
      <c r="H77" s="94">
        <f>SUM(L77,N77,P77)-MIN(L77,N77,P77)</f>
        <v>136.43238434163703</v>
      </c>
      <c r="I77" s="12">
        <v>42</v>
      </c>
      <c r="J77" s="3">
        <f>F77+H77</f>
        <v>233.38936230596019</v>
      </c>
      <c r="K77" s="12">
        <v>41</v>
      </c>
      <c r="L77" s="28">
        <v>136.43238434163703</v>
      </c>
      <c r="M77" s="28">
        <v>96.956977964323158</v>
      </c>
      <c r="N77" s="29">
        <v>0</v>
      </c>
      <c r="O77" s="29">
        <v>0</v>
      </c>
      <c r="P77" s="29">
        <v>0</v>
      </c>
      <c r="Q77" s="29">
        <v>0</v>
      </c>
    </row>
    <row r="78" spans="1:19" x14ac:dyDescent="0.25">
      <c r="A78" s="93">
        <v>42</v>
      </c>
      <c r="B78" s="26" t="s">
        <v>66</v>
      </c>
      <c r="C78" s="34">
        <v>2</v>
      </c>
      <c r="D78" s="26" t="s">
        <v>116</v>
      </c>
      <c r="E78" s="34">
        <v>2000</v>
      </c>
      <c r="F78" s="94">
        <f>SUM(M78,O78,Q78)-MIN(M78,O78,Q78)</f>
        <v>121.30115424973766</v>
      </c>
      <c r="G78" s="12">
        <v>44</v>
      </c>
      <c r="H78" s="94">
        <f>SUM(L78,N78,P78)-MIN(L78,N78,P78)</f>
        <v>105.38256227758009</v>
      </c>
      <c r="I78" s="12">
        <v>47</v>
      </c>
      <c r="J78" s="3">
        <f>F78+H78</f>
        <v>226.68371652731776</v>
      </c>
      <c r="K78" s="12">
        <v>42</v>
      </c>
      <c r="L78" s="28">
        <v>105.38256227758009</v>
      </c>
      <c r="M78" s="28">
        <v>121.30115424973766</v>
      </c>
      <c r="N78" s="29">
        <v>0</v>
      </c>
      <c r="O78" s="29">
        <v>0</v>
      </c>
      <c r="P78" s="29">
        <v>0</v>
      </c>
      <c r="Q78" s="29">
        <v>0</v>
      </c>
    </row>
    <row r="79" spans="1:19" x14ac:dyDescent="0.25">
      <c r="A79" s="19">
        <v>43</v>
      </c>
      <c r="B79" s="38" t="s">
        <v>250</v>
      </c>
      <c r="C79" s="34"/>
      <c r="D79" s="26"/>
      <c r="E79" s="34"/>
      <c r="F79" s="94">
        <f>SUM(M79,O79,Q79)-MIN(M79,O79,Q79)</f>
        <v>54.33</v>
      </c>
      <c r="G79" s="12">
        <v>51</v>
      </c>
      <c r="H79" s="94">
        <f>SUM(L79,N79,P79)-MIN(L79,N79,P79)</f>
        <v>132.35</v>
      </c>
      <c r="I79" s="12">
        <v>43</v>
      </c>
      <c r="J79" s="3">
        <f>F79+H79</f>
        <v>186.68</v>
      </c>
      <c r="K79" s="12">
        <v>43</v>
      </c>
      <c r="L79" s="29">
        <v>0</v>
      </c>
      <c r="M79" s="29">
        <v>0</v>
      </c>
      <c r="N79" s="29">
        <v>0</v>
      </c>
      <c r="O79" s="29">
        <v>0</v>
      </c>
      <c r="P79" s="3">
        <v>132.35</v>
      </c>
      <c r="Q79" s="3">
        <v>54.33</v>
      </c>
    </row>
    <row r="80" spans="1:19" x14ac:dyDescent="0.25">
      <c r="A80" s="93">
        <v>44</v>
      </c>
      <c r="B80" s="26" t="s">
        <v>177</v>
      </c>
      <c r="C80" s="34">
        <v>2</v>
      </c>
      <c r="D80" s="26" t="s">
        <v>165</v>
      </c>
      <c r="E80" s="34">
        <v>2002</v>
      </c>
      <c r="F80" s="94">
        <f>SUM(M80,O80,Q80)-MIN(M80,O80,Q80)</f>
        <v>57.397691500524672</v>
      </c>
      <c r="G80" s="12">
        <v>50</v>
      </c>
      <c r="H80" s="94">
        <f>SUM(L80,N80,P80)-MIN(L80,N80,P80)</f>
        <v>122.4199288256228</v>
      </c>
      <c r="I80" s="12">
        <v>45</v>
      </c>
      <c r="J80" s="3">
        <f>F80+H80</f>
        <v>179.81762032614748</v>
      </c>
      <c r="K80" s="12">
        <v>44</v>
      </c>
      <c r="L80" s="28">
        <v>122.4199288256228</v>
      </c>
      <c r="M80" s="28">
        <v>57.397691500524672</v>
      </c>
      <c r="N80" s="29">
        <v>0</v>
      </c>
      <c r="O80" s="29">
        <v>0</v>
      </c>
      <c r="P80" s="29">
        <v>0</v>
      </c>
      <c r="Q80" s="29">
        <v>0</v>
      </c>
    </row>
    <row r="81" spans="1:19" x14ac:dyDescent="0.25">
      <c r="A81" s="19">
        <v>45</v>
      </c>
      <c r="B81" s="26" t="s">
        <v>206</v>
      </c>
      <c r="C81" s="34" t="s">
        <v>41</v>
      </c>
      <c r="D81" s="26" t="s">
        <v>111</v>
      </c>
      <c r="E81" s="34">
        <v>2002</v>
      </c>
      <c r="F81" s="94">
        <f>SUM(M81,O81,Q81)-MIN(M81,O81,Q81)</f>
        <v>0</v>
      </c>
      <c r="G81" s="12">
        <v>52</v>
      </c>
      <c r="H81" s="94">
        <f>SUM(L81,N81,P81)-MIN(L81,N81,P81)</f>
        <v>177.40395809080329</v>
      </c>
      <c r="I81" s="12">
        <v>30</v>
      </c>
      <c r="J81" s="3">
        <f>F81+H81</f>
        <v>177.40395809080329</v>
      </c>
      <c r="K81" s="12">
        <v>45</v>
      </c>
      <c r="L81" s="29">
        <v>0</v>
      </c>
      <c r="M81" s="29">
        <v>0</v>
      </c>
      <c r="N81" s="28">
        <v>177.40395809080329</v>
      </c>
      <c r="O81" s="28">
        <v>0</v>
      </c>
      <c r="P81" s="29">
        <v>0</v>
      </c>
      <c r="Q81" s="29">
        <v>0</v>
      </c>
    </row>
    <row r="82" spans="1:19" x14ac:dyDescent="0.25">
      <c r="A82" s="93">
        <v>46</v>
      </c>
      <c r="B82" s="26" t="s">
        <v>136</v>
      </c>
      <c r="C82" s="34">
        <v>1</v>
      </c>
      <c r="D82" s="26" t="s">
        <v>128</v>
      </c>
      <c r="E82" s="34">
        <v>2004</v>
      </c>
      <c r="F82" s="94">
        <f>SUM(M82,O82,Q82)-MIN(M82,O82,Q82)</f>
        <v>169.35991605456454</v>
      </c>
      <c r="G82" s="12">
        <v>30</v>
      </c>
      <c r="H82" s="94">
        <f>SUM(L82,N82,P82)-MIN(L82,N82,P82)</f>
        <v>0</v>
      </c>
      <c r="I82" s="12">
        <v>51</v>
      </c>
      <c r="J82" s="3">
        <f>F82+H82</f>
        <v>169.35991605456454</v>
      </c>
      <c r="K82" s="12">
        <v>46</v>
      </c>
      <c r="L82" s="6"/>
      <c r="M82" s="28">
        <v>169.35991605456454</v>
      </c>
      <c r="N82" s="29">
        <v>0</v>
      </c>
      <c r="O82" s="29">
        <v>0</v>
      </c>
      <c r="P82" s="29">
        <v>0</v>
      </c>
      <c r="Q82" s="29">
        <v>0</v>
      </c>
    </row>
    <row r="83" spans="1:19" x14ac:dyDescent="0.25">
      <c r="A83" s="19">
        <v>47</v>
      </c>
      <c r="B83" s="26" t="s">
        <v>73</v>
      </c>
      <c r="C83" s="34" t="s">
        <v>41</v>
      </c>
      <c r="D83" s="26" t="s">
        <v>195</v>
      </c>
      <c r="E83" s="34">
        <v>1973</v>
      </c>
      <c r="F83" s="94">
        <f>SUM(M83,O83,Q83)-MIN(M83,O83,Q83)</f>
        <v>0</v>
      </c>
      <c r="G83" s="12">
        <v>53</v>
      </c>
      <c r="H83" s="94">
        <f>SUM(L83,N83,P83)-MIN(L83,N83,P83)</f>
        <v>163.18393480791622</v>
      </c>
      <c r="I83" s="12">
        <v>34</v>
      </c>
      <c r="J83" s="3">
        <f>F83+H83</f>
        <v>163.18393480791622</v>
      </c>
      <c r="K83" s="12">
        <v>47</v>
      </c>
      <c r="L83" s="29">
        <v>0</v>
      </c>
      <c r="M83" s="29">
        <v>0</v>
      </c>
      <c r="N83" s="28">
        <v>163.18393480791622</v>
      </c>
      <c r="O83" s="29">
        <v>0</v>
      </c>
      <c r="P83" s="29">
        <v>0</v>
      </c>
      <c r="Q83" s="29">
        <v>0</v>
      </c>
    </row>
    <row r="84" spans="1:19" x14ac:dyDescent="0.25">
      <c r="A84" s="93">
        <v>48</v>
      </c>
      <c r="B84" s="26" t="s">
        <v>212</v>
      </c>
      <c r="C84" s="34">
        <v>2</v>
      </c>
      <c r="D84" s="26" t="s">
        <v>40</v>
      </c>
      <c r="E84" s="34">
        <v>2004</v>
      </c>
      <c r="F84" s="94">
        <f>SUM(M84,O84,Q84)-MIN(M84,O84,Q84)</f>
        <v>109.30820610687023</v>
      </c>
      <c r="G84" s="12">
        <v>46</v>
      </c>
      <c r="H84" s="94">
        <f>SUM(L84,N84,P84)-MIN(L84,N84,P84)</f>
        <v>45.552968568102443</v>
      </c>
      <c r="I84" s="12">
        <v>50</v>
      </c>
      <c r="J84" s="3">
        <f>F84+H84</f>
        <v>154.86117467497269</v>
      </c>
      <c r="K84" s="12">
        <v>48</v>
      </c>
      <c r="L84" s="29">
        <v>0</v>
      </c>
      <c r="M84" s="29">
        <v>0</v>
      </c>
      <c r="N84" s="28">
        <v>45.552968568102443</v>
      </c>
      <c r="O84" s="28">
        <v>109.30820610687023</v>
      </c>
      <c r="P84" s="29">
        <v>0</v>
      </c>
      <c r="Q84" s="29">
        <v>0</v>
      </c>
    </row>
    <row r="85" spans="1:19" x14ac:dyDescent="0.25">
      <c r="A85" s="19">
        <v>49</v>
      </c>
      <c r="B85" s="26" t="s">
        <v>208</v>
      </c>
      <c r="C85" s="5">
        <v>2</v>
      </c>
      <c r="D85" s="26" t="s">
        <v>40</v>
      </c>
      <c r="E85" s="34">
        <v>2005</v>
      </c>
      <c r="F85" s="94">
        <f>SUM(M85,O85,Q85)-MIN(M85,O85,Q85)</f>
        <v>104.19847328244272</v>
      </c>
      <c r="G85" s="12">
        <v>47</v>
      </c>
      <c r="H85" s="94">
        <f>SUM(L85,N85,P85)-MIN(L85,N85,P85)</f>
        <v>48.853317811408651</v>
      </c>
      <c r="I85" s="12">
        <v>49</v>
      </c>
      <c r="J85" s="3">
        <f>F85+H85</f>
        <v>153.05179109385136</v>
      </c>
      <c r="K85" s="12">
        <v>49</v>
      </c>
      <c r="L85" s="29">
        <v>0</v>
      </c>
      <c r="M85" s="29">
        <v>0</v>
      </c>
      <c r="N85" s="28">
        <v>48.853317811408651</v>
      </c>
      <c r="O85" s="28">
        <v>104.19847328244272</v>
      </c>
      <c r="P85" s="29">
        <v>0</v>
      </c>
      <c r="Q85" s="29">
        <v>0</v>
      </c>
    </row>
    <row r="86" spans="1:19" x14ac:dyDescent="0.25">
      <c r="A86" s="93">
        <v>50</v>
      </c>
      <c r="B86" s="26" t="s">
        <v>178</v>
      </c>
      <c r="C86" s="34">
        <v>3</v>
      </c>
      <c r="D86" s="26" t="s">
        <v>113</v>
      </c>
      <c r="E86" s="34">
        <v>2002</v>
      </c>
      <c r="F86" s="94">
        <f>SUM(M86,O86,Q86)-MIN(M86,O86,Q86)</f>
        <v>149.94753410283317</v>
      </c>
      <c r="G86" s="12">
        <v>34</v>
      </c>
      <c r="H86" s="94">
        <f>SUM(L86,N86,P86)-MIN(L86,N86,P86)</f>
        <v>0</v>
      </c>
      <c r="I86" s="12">
        <v>52</v>
      </c>
      <c r="J86" s="3">
        <f>F86+H86</f>
        <v>149.94753410283317</v>
      </c>
      <c r="K86" s="12">
        <v>50</v>
      </c>
      <c r="L86" s="28">
        <v>0</v>
      </c>
      <c r="M86" s="28">
        <v>149.94753410283317</v>
      </c>
      <c r="N86" s="29">
        <v>0</v>
      </c>
      <c r="O86" s="29">
        <v>0</v>
      </c>
      <c r="P86" s="29">
        <v>0</v>
      </c>
      <c r="Q86" s="29">
        <v>0</v>
      </c>
    </row>
    <row r="87" spans="1:19" x14ac:dyDescent="0.25">
      <c r="A87" s="19">
        <v>51</v>
      </c>
      <c r="B87" s="26" t="s">
        <v>207</v>
      </c>
      <c r="C87" s="39">
        <v>2</v>
      </c>
      <c r="D87" s="26" t="s">
        <v>40</v>
      </c>
      <c r="E87" s="34">
        <v>2005</v>
      </c>
      <c r="F87" s="94">
        <f>SUM(M87,O87,Q87)-MIN(M87,O87,Q87)</f>
        <v>0</v>
      </c>
      <c r="G87" s="12">
        <v>54</v>
      </c>
      <c r="H87" s="94">
        <f>SUM(L87,N87,P87)-MIN(L87,N87,P87)</f>
        <v>147.74155995343423</v>
      </c>
      <c r="I87" s="12">
        <v>41</v>
      </c>
      <c r="J87" s="3">
        <f>F87+H87</f>
        <v>147.74155995343423</v>
      </c>
      <c r="K87" s="12">
        <v>51</v>
      </c>
      <c r="L87" s="29">
        <v>0</v>
      </c>
      <c r="M87" s="29">
        <v>0</v>
      </c>
      <c r="N87" s="28">
        <v>147.74155995343423</v>
      </c>
      <c r="O87" s="28">
        <v>0</v>
      </c>
      <c r="P87" s="29">
        <v>0</v>
      </c>
      <c r="Q87" s="29">
        <v>0</v>
      </c>
    </row>
    <row r="88" spans="1:19" x14ac:dyDescent="0.25">
      <c r="A88" s="93">
        <v>52</v>
      </c>
      <c r="B88" s="26" t="s">
        <v>176</v>
      </c>
      <c r="C88" s="34">
        <v>1</v>
      </c>
      <c r="D88" s="26" t="s">
        <v>128</v>
      </c>
      <c r="E88" s="34">
        <v>2004</v>
      </c>
      <c r="F88" s="94">
        <f>SUM(M88,O88,Q88)-MIN(M88,O88,Q88)</f>
        <v>147.53410283315841</v>
      </c>
      <c r="G88" s="12">
        <v>39</v>
      </c>
      <c r="H88" s="94">
        <f>SUM(L88,N88,P88)-MIN(L88,N88,P88)</f>
        <v>0</v>
      </c>
      <c r="I88" s="12">
        <v>53</v>
      </c>
      <c r="J88" s="3">
        <f>F88+H88</f>
        <v>147.53410283315841</v>
      </c>
      <c r="K88" s="12">
        <v>52</v>
      </c>
      <c r="L88" s="92">
        <v>0</v>
      </c>
      <c r="M88" s="28">
        <v>147.53410283315841</v>
      </c>
      <c r="N88" s="29">
        <v>0</v>
      </c>
      <c r="O88" s="29">
        <v>0</v>
      </c>
      <c r="P88" s="29">
        <v>0</v>
      </c>
      <c r="Q88" s="29">
        <v>0</v>
      </c>
    </row>
    <row r="89" spans="1:19" x14ac:dyDescent="0.25">
      <c r="A89" s="19">
        <v>53</v>
      </c>
      <c r="B89" s="26" t="s">
        <v>134</v>
      </c>
      <c r="C89" s="34">
        <v>1</v>
      </c>
      <c r="D89" s="26" t="s">
        <v>128</v>
      </c>
      <c r="E89" s="34">
        <v>2002</v>
      </c>
      <c r="F89" s="94">
        <f>SUM(M89,O89,Q89)-MIN(M89,O89,Q89)</f>
        <v>139.7691500524659</v>
      </c>
      <c r="G89" s="12">
        <v>40</v>
      </c>
      <c r="H89" s="94">
        <f>SUM(L89,N89,P89)-MIN(L89,N89,P89)</f>
        <v>0</v>
      </c>
      <c r="I89" s="12">
        <v>54</v>
      </c>
      <c r="J89" s="3">
        <f>F89+H89</f>
        <v>139.7691500524659</v>
      </c>
      <c r="K89" s="12">
        <v>53</v>
      </c>
      <c r="L89" s="92">
        <v>0</v>
      </c>
      <c r="M89" s="28">
        <v>139.7691500524659</v>
      </c>
      <c r="N89" s="29">
        <v>0</v>
      </c>
      <c r="O89" s="29">
        <v>0</v>
      </c>
      <c r="P89" s="29">
        <v>0</v>
      </c>
      <c r="Q89" s="29">
        <v>0</v>
      </c>
    </row>
    <row r="90" spans="1:19" x14ac:dyDescent="0.25">
      <c r="A90" s="93">
        <v>54</v>
      </c>
      <c r="B90" s="83" t="s">
        <v>99</v>
      </c>
      <c r="C90" s="62">
        <v>2</v>
      </c>
      <c r="D90" s="61" t="s">
        <v>115</v>
      </c>
      <c r="E90" s="62">
        <v>2003</v>
      </c>
      <c r="F90" s="94">
        <f>SUM(M90,O90,Q90)-MIN(M90,O90,Q90)</f>
        <v>0</v>
      </c>
      <c r="G90" s="12">
        <v>55</v>
      </c>
      <c r="H90" s="94">
        <f>SUM(L90,N90,P90)-MIN(L90,N90,P90)</f>
        <v>104.89323843416373</v>
      </c>
      <c r="I90" s="12">
        <v>48</v>
      </c>
      <c r="J90" s="3">
        <f>F90+H90</f>
        <v>104.89323843416373</v>
      </c>
      <c r="K90" s="12">
        <v>54</v>
      </c>
      <c r="L90" s="65">
        <v>104.89323843416373</v>
      </c>
      <c r="M90" s="65">
        <v>0</v>
      </c>
      <c r="N90" s="66">
        <v>0</v>
      </c>
      <c r="O90" s="66">
        <v>0</v>
      </c>
      <c r="P90" s="66">
        <v>0</v>
      </c>
      <c r="Q90" s="66">
        <v>0</v>
      </c>
    </row>
    <row r="91" spans="1:19" x14ac:dyDescent="0.25">
      <c r="A91" s="19">
        <v>55</v>
      </c>
      <c r="B91" s="83" t="s">
        <v>157</v>
      </c>
      <c r="C91" s="62">
        <v>2</v>
      </c>
      <c r="D91" s="61" t="s">
        <v>128</v>
      </c>
      <c r="E91" s="62">
        <v>2004</v>
      </c>
      <c r="F91" s="94">
        <f>SUM(M91,O91,Q91)-MIN(M91,O91,Q91)</f>
        <v>94.648478488982107</v>
      </c>
      <c r="G91" s="12">
        <v>49</v>
      </c>
      <c r="H91" s="94">
        <f>SUM(L91,N91,P91)-MIN(L91,N91,P91)</f>
        <v>0</v>
      </c>
      <c r="I91" s="12">
        <v>55</v>
      </c>
      <c r="J91" s="3">
        <f>F91+H91</f>
        <v>94.648478488982107</v>
      </c>
      <c r="K91" s="12">
        <v>55</v>
      </c>
      <c r="L91" s="71"/>
      <c r="M91" s="65">
        <v>94.648478488982107</v>
      </c>
      <c r="N91" s="66">
        <v>0</v>
      </c>
      <c r="O91" s="66">
        <v>0</v>
      </c>
      <c r="P91" s="66">
        <v>0</v>
      </c>
      <c r="Q91" s="66">
        <v>0</v>
      </c>
    </row>
    <row r="92" spans="1:19" x14ac:dyDescent="0.25">
      <c r="A92" s="15" t="s">
        <v>52</v>
      </c>
      <c r="L92" s="10"/>
      <c r="M92" s="10"/>
      <c r="N92" s="10"/>
      <c r="O92" s="10"/>
      <c r="P92" s="10"/>
      <c r="Q92" s="10"/>
    </row>
    <row r="93" spans="1:19" ht="51" customHeight="1" x14ac:dyDescent="0.25">
      <c r="A93" s="106" t="s">
        <v>50</v>
      </c>
      <c r="B93" s="110" t="s">
        <v>0</v>
      </c>
      <c r="C93" s="106" t="s">
        <v>1</v>
      </c>
      <c r="D93" s="110" t="s">
        <v>2</v>
      </c>
      <c r="E93" s="100" t="s">
        <v>54</v>
      </c>
      <c r="F93" s="111" t="s">
        <v>242</v>
      </c>
      <c r="G93" s="112"/>
      <c r="H93" s="111" t="s">
        <v>243</v>
      </c>
      <c r="I93" s="112"/>
      <c r="J93" s="97"/>
      <c r="K93" s="97"/>
      <c r="L93" s="107" t="s">
        <v>147</v>
      </c>
      <c r="M93" s="107"/>
      <c r="N93" s="107" t="s">
        <v>146</v>
      </c>
      <c r="O93" s="107"/>
      <c r="P93" s="109" t="s">
        <v>148</v>
      </c>
      <c r="Q93" s="109"/>
    </row>
    <row r="94" spans="1:19" x14ac:dyDescent="0.25">
      <c r="A94" s="106"/>
      <c r="B94" s="110"/>
      <c r="C94" s="106"/>
      <c r="D94" s="110"/>
      <c r="E94" s="101"/>
      <c r="F94" s="112"/>
      <c r="G94" s="112"/>
      <c r="H94" s="112"/>
      <c r="I94" s="112"/>
      <c r="J94" s="97"/>
      <c r="K94" s="97"/>
      <c r="L94" s="104" t="s">
        <v>68</v>
      </c>
      <c r="M94" s="104"/>
      <c r="N94" s="104" t="s">
        <v>125</v>
      </c>
      <c r="O94" s="104"/>
      <c r="P94" s="104" t="s">
        <v>126</v>
      </c>
      <c r="Q94" s="104"/>
    </row>
    <row r="95" spans="1:19" x14ac:dyDescent="0.25">
      <c r="A95" s="106"/>
      <c r="B95" s="110"/>
      <c r="C95" s="106"/>
      <c r="D95" s="110"/>
      <c r="E95" s="102"/>
      <c r="F95" s="31" t="s">
        <v>3</v>
      </c>
      <c r="G95" s="9" t="s">
        <v>4</v>
      </c>
      <c r="H95" s="31" t="s">
        <v>3</v>
      </c>
      <c r="I95" s="9" t="s">
        <v>4</v>
      </c>
      <c r="J95" s="9" t="s">
        <v>3</v>
      </c>
      <c r="K95" s="9" t="s">
        <v>4</v>
      </c>
      <c r="L95" s="31" t="s">
        <v>47</v>
      </c>
      <c r="M95" s="31" t="s">
        <v>46</v>
      </c>
      <c r="N95" s="31" t="s">
        <v>47</v>
      </c>
      <c r="O95" s="31" t="s">
        <v>46</v>
      </c>
      <c r="P95" s="31" t="s">
        <v>47</v>
      </c>
      <c r="Q95" s="31" t="s">
        <v>46</v>
      </c>
    </row>
    <row r="96" spans="1:19" x14ac:dyDescent="0.25">
      <c r="A96" s="52">
        <v>1</v>
      </c>
      <c r="B96" s="26" t="s">
        <v>22</v>
      </c>
      <c r="C96" s="34" t="s">
        <v>39</v>
      </c>
      <c r="D96" s="26" t="s">
        <v>195</v>
      </c>
      <c r="E96" s="34">
        <v>1979</v>
      </c>
      <c r="F96" s="3">
        <f>SUM(M96,O96,Q96)-MIN(M96,O96,Q96)</f>
        <v>409.72375690607731</v>
      </c>
      <c r="G96" s="8">
        <v>2</v>
      </c>
      <c r="H96" s="3">
        <f>SUM(L96,N96,P96)-MIN(L96,N96,P96)</f>
        <v>397.8064377182771</v>
      </c>
      <c r="I96" s="8">
        <v>4</v>
      </c>
      <c r="J96" s="4">
        <f>F96+H96</f>
        <v>807.53019462435441</v>
      </c>
      <c r="K96" s="8">
        <v>1</v>
      </c>
      <c r="L96" s="28">
        <v>192.30495190594939</v>
      </c>
      <c r="M96" s="28">
        <v>199.72375690607734</v>
      </c>
      <c r="N96" s="28">
        <v>204.3364377182771</v>
      </c>
      <c r="O96" s="28">
        <v>210</v>
      </c>
      <c r="P96" s="95">
        <v>193.47</v>
      </c>
      <c r="Q96" s="95">
        <v>184.57</v>
      </c>
      <c r="S96"/>
    </row>
    <row r="97" spans="1:19" x14ac:dyDescent="0.25">
      <c r="A97" s="52">
        <v>18</v>
      </c>
      <c r="B97" s="26" t="s">
        <v>77</v>
      </c>
      <c r="C97" s="34" t="s">
        <v>39</v>
      </c>
      <c r="D97" s="26" t="s">
        <v>112</v>
      </c>
      <c r="E97" s="34">
        <v>2002</v>
      </c>
      <c r="F97" s="3">
        <f>SUM(M97,O97,Q97)-MIN(M97,O97,Q97)</f>
        <v>421.4306784660767</v>
      </c>
      <c r="G97" s="8">
        <v>1</v>
      </c>
      <c r="H97" s="3">
        <f>SUM(L97,N97,P97)-MIN(L97,N97,P97)</f>
        <v>376.70160651920844</v>
      </c>
      <c r="I97" s="8">
        <v>12</v>
      </c>
      <c r="J97" s="4">
        <f>F97+H97</f>
        <v>798.1322849852852</v>
      </c>
      <c r="K97" s="8">
        <v>2</v>
      </c>
      <c r="L97" s="29">
        <v>0</v>
      </c>
      <c r="M97" s="29">
        <v>0</v>
      </c>
      <c r="N97" s="28">
        <v>176.18160651920843</v>
      </c>
      <c r="O97" s="28">
        <v>201.4306784660767</v>
      </c>
      <c r="P97" s="3">
        <v>200.52</v>
      </c>
      <c r="Q97" s="3">
        <v>220</v>
      </c>
      <c r="S97"/>
    </row>
    <row r="98" spans="1:19" x14ac:dyDescent="0.25">
      <c r="A98" s="52">
        <v>2</v>
      </c>
      <c r="B98" s="26" t="s">
        <v>16</v>
      </c>
      <c r="C98" s="34" t="s">
        <v>39</v>
      </c>
      <c r="D98" s="26" t="s">
        <v>40</v>
      </c>
      <c r="E98" s="34">
        <v>1992</v>
      </c>
      <c r="F98" s="3">
        <f>SUM(M98,O98,Q98)-MIN(M98,O98,Q98)</f>
        <v>391.37714108769705</v>
      </c>
      <c r="G98" s="8">
        <v>4</v>
      </c>
      <c r="H98" s="3">
        <f>SUM(L98,N98,P98)-MIN(L98,N98,P98)</f>
        <v>405.72176949941797</v>
      </c>
      <c r="I98" s="8">
        <v>2</v>
      </c>
      <c r="J98" s="4">
        <f>F98+H98</f>
        <v>797.09891058711503</v>
      </c>
      <c r="K98" s="8">
        <v>3</v>
      </c>
      <c r="L98" s="28">
        <v>200</v>
      </c>
      <c r="M98" s="28">
        <v>188.39779005524863</v>
      </c>
      <c r="N98" s="28">
        <v>205.72176949941795</v>
      </c>
      <c r="O98" s="28">
        <v>202.97935103244839</v>
      </c>
      <c r="P98" s="30">
        <v>0</v>
      </c>
      <c r="Q98" s="30">
        <v>0</v>
      </c>
      <c r="S98"/>
    </row>
    <row r="99" spans="1:19" x14ac:dyDescent="0.25">
      <c r="A99" s="25">
        <v>4</v>
      </c>
      <c r="B99" s="26" t="s">
        <v>18</v>
      </c>
      <c r="C99" s="34" t="s">
        <v>45</v>
      </c>
      <c r="D99" s="26" t="s">
        <v>111</v>
      </c>
      <c r="E99" s="34">
        <v>1969</v>
      </c>
      <c r="F99" s="3">
        <f>SUM(M99,O99,Q99)-MIN(M99,O99,Q99)</f>
        <v>377.52277579491192</v>
      </c>
      <c r="G99" s="8">
        <v>6</v>
      </c>
      <c r="H99" s="3">
        <f>SUM(L99,N99,P99)-MIN(L99,N99,P99)</f>
        <v>395.2159371362049</v>
      </c>
      <c r="I99" s="8">
        <v>7</v>
      </c>
      <c r="J99" s="4">
        <f>F99+H99</f>
        <v>772.73871293111688</v>
      </c>
      <c r="K99" s="8">
        <v>4</v>
      </c>
      <c r="L99" s="28">
        <v>165.47915924474529</v>
      </c>
      <c r="M99" s="28">
        <v>189.4106813996317</v>
      </c>
      <c r="N99" s="28">
        <v>196.10593713620491</v>
      </c>
      <c r="O99" s="28">
        <v>188.11209439528025</v>
      </c>
      <c r="P99" s="3">
        <v>199.11</v>
      </c>
      <c r="Q99" s="3">
        <v>157.63</v>
      </c>
      <c r="S99"/>
    </row>
    <row r="100" spans="1:19" x14ac:dyDescent="0.25">
      <c r="A100" s="25">
        <v>6</v>
      </c>
      <c r="B100" s="26" t="s">
        <v>102</v>
      </c>
      <c r="C100" s="34" t="s">
        <v>45</v>
      </c>
      <c r="D100" s="26" t="s">
        <v>40</v>
      </c>
      <c r="E100" s="34">
        <v>1970</v>
      </c>
      <c r="F100" s="3">
        <f>SUM(M100,O100,Q100)-MIN(M100,O100,Q100)</f>
        <v>367.00144542772853</v>
      </c>
      <c r="G100" s="8">
        <v>8</v>
      </c>
      <c r="H100" s="3">
        <f>SUM(L100,N100,P100)-MIN(L100,N100,P100)</f>
        <v>381.72549697185616</v>
      </c>
      <c r="I100" s="8">
        <v>10</v>
      </c>
      <c r="J100" s="4">
        <f>F100+H100</f>
        <v>748.72694239958469</v>
      </c>
      <c r="K100" s="8">
        <v>5</v>
      </c>
      <c r="L100" s="28">
        <v>179.51549697185609</v>
      </c>
      <c r="M100" s="28">
        <v>179.00552486187846</v>
      </c>
      <c r="N100" s="28">
        <v>177.03725261932482</v>
      </c>
      <c r="O100" s="28">
        <v>181.09144542772859</v>
      </c>
      <c r="P100" s="95">
        <v>202.21</v>
      </c>
      <c r="Q100" s="95">
        <v>185.91</v>
      </c>
      <c r="S100"/>
    </row>
    <row r="101" spans="1:19" x14ac:dyDescent="0.25">
      <c r="A101" s="56">
        <v>3</v>
      </c>
      <c r="B101" s="26" t="s">
        <v>17</v>
      </c>
      <c r="C101" s="34" t="s">
        <v>39</v>
      </c>
      <c r="D101" s="26" t="s">
        <v>195</v>
      </c>
      <c r="E101" s="34">
        <v>1973</v>
      </c>
      <c r="F101" s="3">
        <f>SUM(M101,O101,Q101)-MIN(M101,O101,Q101)</f>
        <v>378.97382617056996</v>
      </c>
      <c r="G101" s="8">
        <v>5</v>
      </c>
      <c r="H101" s="3">
        <f>SUM(L101,N101,P101)-MIN(L101,N101,P101)</f>
        <v>366.93889963267452</v>
      </c>
      <c r="I101" s="8">
        <v>14</v>
      </c>
      <c r="J101" s="4">
        <f>F101+H101</f>
        <v>745.91272580324448</v>
      </c>
      <c r="K101" s="8">
        <v>6</v>
      </c>
      <c r="L101" s="28">
        <v>177.84111150694693</v>
      </c>
      <c r="M101" s="28">
        <v>187.66114180478823</v>
      </c>
      <c r="N101" s="28">
        <v>189.09778812572762</v>
      </c>
      <c r="O101" s="28">
        <v>191.31268436578173</v>
      </c>
      <c r="P101" s="95">
        <v>0</v>
      </c>
      <c r="Q101" s="95">
        <v>142.9</v>
      </c>
      <c r="S101"/>
    </row>
    <row r="102" spans="1:19" x14ac:dyDescent="0.25">
      <c r="A102" s="56">
        <v>7</v>
      </c>
      <c r="B102" s="26" t="s">
        <v>83</v>
      </c>
      <c r="C102" s="34" t="s">
        <v>39</v>
      </c>
      <c r="D102" s="26" t="s">
        <v>40</v>
      </c>
      <c r="E102" s="34">
        <v>1973</v>
      </c>
      <c r="F102" s="3">
        <f>SUM(M102,O102,Q102)-MIN(M102,O102,Q102)</f>
        <v>369.05841620626143</v>
      </c>
      <c r="G102" s="8">
        <v>7</v>
      </c>
      <c r="H102" s="3">
        <f>SUM(L102,N102,P102)-MIN(L102,N102,P102)</f>
        <v>360.01187427240984</v>
      </c>
      <c r="I102" s="8">
        <v>15</v>
      </c>
      <c r="J102" s="4">
        <f>F102+H102</f>
        <v>729.07029047867127</v>
      </c>
      <c r="K102" s="8">
        <v>7</v>
      </c>
      <c r="L102" s="28">
        <v>175.02671891699325</v>
      </c>
      <c r="M102" s="28">
        <v>180.01841620626152</v>
      </c>
      <c r="N102" s="28">
        <v>182.2118742724098</v>
      </c>
      <c r="O102" s="28">
        <v>175.51622418879057</v>
      </c>
      <c r="P102" s="95">
        <v>177.8</v>
      </c>
      <c r="Q102" s="95">
        <v>189.04</v>
      </c>
      <c r="S102"/>
    </row>
    <row r="103" spans="1:19" x14ac:dyDescent="0.25">
      <c r="A103" s="56">
        <v>34</v>
      </c>
      <c r="B103" s="26" t="s">
        <v>67</v>
      </c>
      <c r="C103" s="34" t="s">
        <v>41</v>
      </c>
      <c r="D103" s="26" t="s">
        <v>111</v>
      </c>
      <c r="E103" s="34">
        <v>2001</v>
      </c>
      <c r="F103" s="3">
        <f>SUM(M103,O103,Q103)-MIN(M103,O103,Q103)</f>
        <v>330.35625368731564</v>
      </c>
      <c r="G103" s="8">
        <v>14</v>
      </c>
      <c r="H103" s="3">
        <f>SUM(L103,N103,P103)-MIN(L103,N103,P103)</f>
        <v>395.13378346915022</v>
      </c>
      <c r="I103" s="8">
        <v>8</v>
      </c>
      <c r="J103" s="4">
        <f>F103+H103</f>
        <v>725.49003715646586</v>
      </c>
      <c r="K103" s="8">
        <v>8</v>
      </c>
      <c r="L103" s="30">
        <v>0</v>
      </c>
      <c r="M103" s="30">
        <v>0</v>
      </c>
      <c r="N103" s="28">
        <v>193.25378346915019</v>
      </c>
      <c r="O103" s="28">
        <v>159.92625368731561</v>
      </c>
      <c r="P103" s="3">
        <v>201.88</v>
      </c>
      <c r="Q103" s="3">
        <v>170.43</v>
      </c>
      <c r="S103"/>
    </row>
    <row r="104" spans="1:19" x14ac:dyDescent="0.25">
      <c r="A104" s="56">
        <v>16</v>
      </c>
      <c r="B104" s="26" t="s">
        <v>8</v>
      </c>
      <c r="C104" s="34" t="s">
        <v>39</v>
      </c>
      <c r="D104" s="26" t="s">
        <v>114</v>
      </c>
      <c r="E104" s="34">
        <v>2000</v>
      </c>
      <c r="F104" s="3">
        <f>SUM(M104,O104,Q104)-MIN(M104,O104,Q104)</f>
        <v>394.34941002949853</v>
      </c>
      <c r="G104" s="8">
        <v>3</v>
      </c>
      <c r="H104" s="3">
        <f>SUM(L104,N104,P104)-MIN(L104,N104,P104)</f>
        <v>308.55707799767174</v>
      </c>
      <c r="I104" s="8">
        <v>27</v>
      </c>
      <c r="J104" s="4">
        <f>F104+H104</f>
        <v>702.90648802717033</v>
      </c>
      <c r="K104" s="8">
        <v>9</v>
      </c>
      <c r="L104" s="29">
        <v>0</v>
      </c>
      <c r="M104" s="29">
        <v>0</v>
      </c>
      <c r="N104" s="28">
        <v>157.88707799767172</v>
      </c>
      <c r="O104" s="28">
        <v>206.79941002949852</v>
      </c>
      <c r="P104" s="3">
        <v>150.66999999999999</v>
      </c>
      <c r="Q104" s="3">
        <v>187.55</v>
      </c>
      <c r="S104"/>
    </row>
    <row r="105" spans="1:19" x14ac:dyDescent="0.25">
      <c r="A105" s="56">
        <v>11</v>
      </c>
      <c r="B105" s="26" t="s">
        <v>139</v>
      </c>
      <c r="C105" s="34" t="s">
        <v>39</v>
      </c>
      <c r="D105" s="26" t="s">
        <v>168</v>
      </c>
      <c r="E105" s="34">
        <v>1983</v>
      </c>
      <c r="F105" s="3">
        <f>SUM(M105,O105,Q105)-MIN(M105,O105,Q105)</f>
        <v>305.71823204419888</v>
      </c>
      <c r="G105" s="8">
        <v>21</v>
      </c>
      <c r="H105" s="3">
        <f>SUM(L105,N105,P105)-MIN(L105,N105,P105)</f>
        <v>396.09999643747778</v>
      </c>
      <c r="I105" s="8">
        <v>6</v>
      </c>
      <c r="J105" s="4">
        <f>F105+H105</f>
        <v>701.81822848167667</v>
      </c>
      <c r="K105" s="8">
        <v>10</v>
      </c>
      <c r="L105" s="28">
        <v>199.42999643747777</v>
      </c>
      <c r="M105" s="28">
        <v>154.05156537753223</v>
      </c>
      <c r="N105" s="28">
        <v>195.00582072176951</v>
      </c>
      <c r="O105" s="28">
        <v>151.66666666666666</v>
      </c>
      <c r="P105" s="3">
        <v>196.67</v>
      </c>
      <c r="Q105" s="3">
        <v>140.22</v>
      </c>
      <c r="S105"/>
    </row>
    <row r="106" spans="1:19" x14ac:dyDescent="0.25">
      <c r="A106" s="93">
        <v>25</v>
      </c>
      <c r="B106" s="26" t="s">
        <v>101</v>
      </c>
      <c r="C106" s="34" t="s">
        <v>41</v>
      </c>
      <c r="D106" s="26" t="s">
        <v>40</v>
      </c>
      <c r="E106" s="34">
        <v>2003</v>
      </c>
      <c r="F106" s="3">
        <f>SUM(M106,O106,Q106)-MIN(M106,O106,Q106)</f>
        <v>311.96728613569326</v>
      </c>
      <c r="G106" s="8">
        <v>17</v>
      </c>
      <c r="H106" s="3">
        <f>SUM(L106,N106,P106)-MIN(L106,N106,P106)</f>
        <v>386.4</v>
      </c>
      <c r="I106" s="8">
        <v>9</v>
      </c>
      <c r="J106" s="4">
        <f>F106+H106</f>
        <v>698.36728613569323</v>
      </c>
      <c r="K106" s="8">
        <v>11</v>
      </c>
      <c r="L106" s="29">
        <v>0</v>
      </c>
      <c r="M106" s="29">
        <v>0</v>
      </c>
      <c r="N106" s="28">
        <v>210</v>
      </c>
      <c r="O106" s="28">
        <v>174.27728613569326</v>
      </c>
      <c r="P106" s="3">
        <v>176.4</v>
      </c>
      <c r="Q106" s="3">
        <v>137.69</v>
      </c>
    </row>
    <row r="107" spans="1:19" x14ac:dyDescent="0.25">
      <c r="A107" s="56">
        <v>9</v>
      </c>
      <c r="B107" s="26" t="s">
        <v>73</v>
      </c>
      <c r="C107" s="34" t="s">
        <v>41</v>
      </c>
      <c r="D107" s="26" t="s">
        <v>195</v>
      </c>
      <c r="E107" s="34">
        <v>1973</v>
      </c>
      <c r="F107" s="3">
        <f>SUM(M107,O107,Q107)-MIN(M107,O107,Q107)</f>
        <v>343.21510324483779</v>
      </c>
      <c r="G107" s="8">
        <v>12</v>
      </c>
      <c r="H107" s="3">
        <f>SUM(L107,N107,P107)-MIN(L107,N107,P107)</f>
        <v>350.48231664726427</v>
      </c>
      <c r="I107" s="8">
        <v>17</v>
      </c>
      <c r="J107" s="4">
        <f>F107+H107</f>
        <v>693.69741989210206</v>
      </c>
      <c r="K107" s="8">
        <v>12</v>
      </c>
      <c r="L107" s="28">
        <v>0</v>
      </c>
      <c r="M107" s="28">
        <v>164.73296500920813</v>
      </c>
      <c r="N107" s="28">
        <v>172.39231664726427</v>
      </c>
      <c r="O107" s="28">
        <v>172.93510324483776</v>
      </c>
      <c r="P107" s="3">
        <v>178.09</v>
      </c>
      <c r="Q107" s="3">
        <v>170.28</v>
      </c>
      <c r="S107"/>
    </row>
    <row r="108" spans="1:19" x14ac:dyDescent="0.25">
      <c r="A108" s="56">
        <v>19</v>
      </c>
      <c r="B108" s="26" t="s">
        <v>98</v>
      </c>
      <c r="C108" s="34" t="s">
        <v>39</v>
      </c>
      <c r="D108" s="26" t="s">
        <v>110</v>
      </c>
      <c r="E108" s="34">
        <v>1996</v>
      </c>
      <c r="F108" s="3">
        <f>SUM(M108,O108,Q108)-MIN(M108,O108,Q108)</f>
        <v>361.06</v>
      </c>
      <c r="G108" s="8">
        <v>9</v>
      </c>
      <c r="H108" s="3">
        <f>SUM(L108,N108,P108)-MIN(L108,N108,P108)</f>
        <v>325.48163519772004</v>
      </c>
      <c r="I108" s="8">
        <v>23</v>
      </c>
      <c r="J108" s="4">
        <f>F108+H108</f>
        <v>686.5416351977201</v>
      </c>
      <c r="K108" s="8">
        <v>13</v>
      </c>
      <c r="L108" s="28">
        <v>161.63163519772002</v>
      </c>
      <c r="M108" s="28">
        <v>200</v>
      </c>
      <c r="N108" s="29">
        <v>0</v>
      </c>
      <c r="O108" s="29">
        <v>0</v>
      </c>
      <c r="P108" s="3">
        <v>163.85</v>
      </c>
      <c r="Q108" s="3">
        <v>161.06</v>
      </c>
      <c r="S108"/>
    </row>
    <row r="109" spans="1:19" x14ac:dyDescent="0.25">
      <c r="A109" s="56">
        <v>12</v>
      </c>
      <c r="B109" s="26" t="s">
        <v>104</v>
      </c>
      <c r="C109" s="34" t="s">
        <v>39</v>
      </c>
      <c r="D109" s="26" t="s">
        <v>118</v>
      </c>
      <c r="E109" s="34">
        <v>1988</v>
      </c>
      <c r="F109" s="3">
        <f>SUM(M109,O109,Q109)-MIN(M109,O109,Q109)</f>
        <v>274.0333936341857</v>
      </c>
      <c r="G109" s="8">
        <v>25</v>
      </c>
      <c r="H109" s="3">
        <f>SUM(L109,N109,P109)-MIN(L109,N109,P109)</f>
        <v>407.44667054714785</v>
      </c>
      <c r="I109" s="8">
        <v>1</v>
      </c>
      <c r="J109" s="4">
        <f>F109+H109</f>
        <v>681.48006418133355</v>
      </c>
      <c r="K109" s="8">
        <v>14</v>
      </c>
      <c r="L109" s="28">
        <v>161.8097613110082</v>
      </c>
      <c r="M109" s="28">
        <v>147.14548802946595</v>
      </c>
      <c r="N109" s="28">
        <v>206.53667054714785</v>
      </c>
      <c r="O109" s="28">
        <v>126.88790560471976</v>
      </c>
      <c r="P109" s="3">
        <v>200.91</v>
      </c>
      <c r="Q109" s="3">
        <v>112.23</v>
      </c>
      <c r="R109" s="27"/>
      <c r="S109"/>
    </row>
    <row r="110" spans="1:19" x14ac:dyDescent="0.25">
      <c r="A110" s="56">
        <v>37</v>
      </c>
      <c r="B110" s="26" t="s">
        <v>156</v>
      </c>
      <c r="C110" s="34" t="s">
        <v>41</v>
      </c>
      <c r="D110" s="26" t="s">
        <v>116</v>
      </c>
      <c r="E110" s="34">
        <v>2003</v>
      </c>
      <c r="F110" s="3">
        <f>SUM(M110,O110,Q110)-MIN(M110,O110,Q110)</f>
        <v>307.53613569321533</v>
      </c>
      <c r="G110" s="8">
        <v>20</v>
      </c>
      <c r="H110" s="3">
        <f>SUM(L110,N110,P110)-MIN(L110,N110,P110)</f>
        <v>349.16100116414441</v>
      </c>
      <c r="I110" s="8">
        <v>18</v>
      </c>
      <c r="J110" s="4">
        <f>F110+H110</f>
        <v>656.69713685735974</v>
      </c>
      <c r="K110" s="8">
        <v>15</v>
      </c>
      <c r="L110" s="29">
        <v>0</v>
      </c>
      <c r="M110" s="29">
        <v>0</v>
      </c>
      <c r="N110" s="28">
        <v>191.46100116414439</v>
      </c>
      <c r="O110" s="28">
        <v>152.28613569321533</v>
      </c>
      <c r="P110" s="3">
        <v>157.69999999999999</v>
      </c>
      <c r="Q110" s="3">
        <v>155.25</v>
      </c>
      <c r="S110"/>
    </row>
    <row r="111" spans="1:19" x14ac:dyDescent="0.25">
      <c r="A111" s="56">
        <v>21</v>
      </c>
      <c r="B111" s="26" t="s">
        <v>78</v>
      </c>
      <c r="C111" s="34" t="s">
        <v>39</v>
      </c>
      <c r="D111" s="26" t="s">
        <v>113</v>
      </c>
      <c r="E111" s="34">
        <v>2002</v>
      </c>
      <c r="F111" s="3">
        <f>SUM(M111,O111,Q111)-MIN(M111,O111,Q111)</f>
        <v>324.47182890855458</v>
      </c>
      <c r="G111" s="8">
        <v>15</v>
      </c>
      <c r="H111" s="3">
        <f>SUM(L111,N111,P111)-MIN(L111,N111,P111)</f>
        <v>327.79047729918511</v>
      </c>
      <c r="I111" s="8">
        <v>21</v>
      </c>
      <c r="J111" s="4">
        <f>F111+H111</f>
        <v>652.2623062077397</v>
      </c>
      <c r="K111" s="8">
        <v>16</v>
      </c>
      <c r="L111" s="29">
        <v>0</v>
      </c>
      <c r="M111" s="29">
        <v>0</v>
      </c>
      <c r="N111" s="28">
        <v>169.01047729918511</v>
      </c>
      <c r="O111" s="28">
        <v>188.42182890855457</v>
      </c>
      <c r="P111" s="3">
        <v>158.78</v>
      </c>
      <c r="Q111" s="3">
        <v>136.05000000000001</v>
      </c>
      <c r="S111"/>
    </row>
    <row r="112" spans="1:19" x14ac:dyDescent="0.25">
      <c r="A112" s="56">
        <v>44</v>
      </c>
      <c r="B112" s="26" t="s">
        <v>76</v>
      </c>
      <c r="C112" s="34" t="s">
        <v>39</v>
      </c>
      <c r="D112" s="26" t="s">
        <v>113</v>
      </c>
      <c r="E112" s="34">
        <v>2002</v>
      </c>
      <c r="F112" s="3">
        <f>SUM(M112,O112,Q112)-MIN(M112,O112,Q112)</f>
        <v>322.70522123893801</v>
      </c>
      <c r="G112" s="8">
        <v>16</v>
      </c>
      <c r="H112" s="3">
        <f>SUM(L112,N112,P112)-MIN(L112,N112,P112)</f>
        <v>322.35321303841681</v>
      </c>
      <c r="I112" s="8">
        <v>24</v>
      </c>
      <c r="J112" s="4">
        <f>F112+H112</f>
        <v>645.05843427735476</v>
      </c>
      <c r="K112" s="8">
        <v>17</v>
      </c>
      <c r="L112" s="29">
        <v>0</v>
      </c>
      <c r="M112" s="29">
        <v>0</v>
      </c>
      <c r="N112" s="28">
        <v>142.36321303841677</v>
      </c>
      <c r="O112" s="28">
        <v>145.57522123893801</v>
      </c>
      <c r="P112" s="3">
        <v>179.99</v>
      </c>
      <c r="Q112" s="3">
        <v>177.13</v>
      </c>
      <c r="S112"/>
    </row>
    <row r="113" spans="1:19" x14ac:dyDescent="0.25">
      <c r="A113" s="56">
        <v>26</v>
      </c>
      <c r="B113" s="26" t="s">
        <v>24</v>
      </c>
      <c r="C113" s="34" t="s">
        <v>39</v>
      </c>
      <c r="D113" s="26" t="s">
        <v>113</v>
      </c>
      <c r="E113" s="34">
        <v>1989</v>
      </c>
      <c r="F113" s="3">
        <f>SUM(M113,O113,Q113)-MIN(M113,O113,Q113)</f>
        <v>302.82731123388589</v>
      </c>
      <c r="G113" s="8">
        <v>22</v>
      </c>
      <c r="H113" s="3">
        <f>SUM(L113,N113,P113)-MIN(L113,N113,P113)</f>
        <v>341.673498396865</v>
      </c>
      <c r="I113" s="8">
        <v>20</v>
      </c>
      <c r="J113" s="4">
        <f>F113+H113</f>
        <v>644.50080963075084</v>
      </c>
      <c r="K113" s="8">
        <v>18</v>
      </c>
      <c r="L113" s="28">
        <v>159.74349839686499</v>
      </c>
      <c r="M113" s="28">
        <v>174.21731123388585</v>
      </c>
      <c r="N113" s="29">
        <v>0</v>
      </c>
      <c r="O113" s="29">
        <v>0</v>
      </c>
      <c r="P113" s="3">
        <v>181.93</v>
      </c>
      <c r="Q113" s="3">
        <v>128.61000000000001</v>
      </c>
      <c r="S113"/>
    </row>
    <row r="114" spans="1:19" x14ac:dyDescent="0.25">
      <c r="A114" s="56">
        <v>10</v>
      </c>
      <c r="B114" s="26" t="s">
        <v>19</v>
      </c>
      <c r="C114" s="34" t="s">
        <v>39</v>
      </c>
      <c r="D114" s="26" t="s">
        <v>114</v>
      </c>
      <c r="E114" s="34">
        <v>1979</v>
      </c>
      <c r="F114" s="3">
        <f>SUM(M114,O114,Q114)-MIN(M114,O114,Q114)</f>
        <v>309.08326406884078</v>
      </c>
      <c r="G114" s="8">
        <v>19</v>
      </c>
      <c r="H114" s="3">
        <f>SUM(L114,N114,P114)-MIN(L114,N114,P114)</f>
        <v>326.14180704898325</v>
      </c>
      <c r="I114" s="8">
        <v>22</v>
      </c>
      <c r="J114" s="4">
        <f>F114+H114</f>
        <v>635.22507111782397</v>
      </c>
      <c r="K114" s="8">
        <v>19</v>
      </c>
      <c r="L114" s="28">
        <v>165.72853580334876</v>
      </c>
      <c r="M114" s="28">
        <v>162.06261510128917</v>
      </c>
      <c r="N114" s="28">
        <v>160.41327124563449</v>
      </c>
      <c r="O114" s="28">
        <v>147.02064896755164</v>
      </c>
      <c r="P114" s="29">
        <v>0</v>
      </c>
      <c r="Q114" s="29">
        <v>0</v>
      </c>
      <c r="R114" s="27"/>
      <c r="S114"/>
    </row>
    <row r="115" spans="1:19" x14ac:dyDescent="0.25">
      <c r="A115" s="56">
        <v>28</v>
      </c>
      <c r="B115" s="26" t="s">
        <v>86</v>
      </c>
      <c r="C115" s="34" t="s">
        <v>41</v>
      </c>
      <c r="D115" s="26" t="s">
        <v>111</v>
      </c>
      <c r="E115" s="34">
        <v>2002</v>
      </c>
      <c r="F115" s="3">
        <f>SUM(M115,O115,Q115)-MIN(M115,O115,Q115)</f>
        <v>310.32828908554575</v>
      </c>
      <c r="G115" s="8">
        <v>18</v>
      </c>
      <c r="H115" s="3">
        <f>SUM(L115,N115,P115)-MIN(L115,N115,P115)</f>
        <v>322.09875436554137</v>
      </c>
      <c r="I115" s="8">
        <v>25</v>
      </c>
      <c r="J115" s="4">
        <f>F115+H115</f>
        <v>632.42704345108712</v>
      </c>
      <c r="K115" s="8">
        <v>20</v>
      </c>
      <c r="L115" s="29">
        <v>0</v>
      </c>
      <c r="M115" s="29">
        <v>0</v>
      </c>
      <c r="N115" s="28">
        <v>166.72875436554133</v>
      </c>
      <c r="O115" s="28">
        <v>169.21828908554573</v>
      </c>
      <c r="P115" s="3">
        <v>155.37</v>
      </c>
      <c r="Q115" s="3">
        <v>141.11000000000001</v>
      </c>
      <c r="S115"/>
    </row>
    <row r="116" spans="1:19" x14ac:dyDescent="0.25">
      <c r="A116" s="56">
        <v>39</v>
      </c>
      <c r="B116" s="26" t="s">
        <v>87</v>
      </c>
      <c r="C116" s="34" t="s">
        <v>41</v>
      </c>
      <c r="D116" s="26" t="s">
        <v>113</v>
      </c>
      <c r="E116" s="34">
        <v>2002</v>
      </c>
      <c r="F116" s="3">
        <f>SUM(M116,O116,Q116)-MIN(M116,O116,Q116)</f>
        <v>332.42097345132743</v>
      </c>
      <c r="G116" s="8">
        <v>13</v>
      </c>
      <c r="H116" s="3">
        <f>SUM(L116,N116,P116)-MIN(L116,N116,P116)</f>
        <v>297.4345634458673</v>
      </c>
      <c r="I116" s="8">
        <v>28</v>
      </c>
      <c r="J116" s="4">
        <f>F116+H116</f>
        <v>629.85553689719472</v>
      </c>
      <c r="K116" s="8">
        <v>21</v>
      </c>
      <c r="L116" s="29">
        <v>0</v>
      </c>
      <c r="M116" s="29">
        <v>0</v>
      </c>
      <c r="N116" s="28">
        <v>162.12456344586732</v>
      </c>
      <c r="O116" s="28">
        <v>150.53097345132744</v>
      </c>
      <c r="P116" s="3">
        <v>135.31</v>
      </c>
      <c r="Q116" s="3">
        <v>181.89</v>
      </c>
      <c r="S116"/>
    </row>
    <row r="117" spans="1:19" x14ac:dyDescent="0.25">
      <c r="A117" s="56">
        <v>13</v>
      </c>
      <c r="B117" s="26" t="s">
        <v>9</v>
      </c>
      <c r="C117" s="34" t="s">
        <v>39</v>
      </c>
      <c r="D117" s="26" t="s">
        <v>111</v>
      </c>
      <c r="E117" s="34">
        <v>1990</v>
      </c>
      <c r="F117" s="3">
        <f>SUM(M117,O117,Q117)-MIN(M117,O117,Q117)</f>
        <v>261.90485503349146</v>
      </c>
      <c r="G117" s="8">
        <v>30</v>
      </c>
      <c r="H117" s="3">
        <f>SUM(L117,N117,P117)-MIN(L117,N117,P117)</f>
        <v>320.38909047023225</v>
      </c>
      <c r="I117" s="8">
        <v>26</v>
      </c>
      <c r="J117" s="4">
        <f>F117+H117</f>
        <v>582.29394550372376</v>
      </c>
      <c r="K117" s="8">
        <v>22</v>
      </c>
      <c r="L117" s="28">
        <v>148.77092981831137</v>
      </c>
      <c r="M117" s="28">
        <v>91.344383057090269</v>
      </c>
      <c r="N117" s="28">
        <v>171.61816065192087</v>
      </c>
      <c r="O117" s="28">
        <v>170.56047197640117</v>
      </c>
      <c r="P117" s="29">
        <v>0</v>
      </c>
      <c r="Q117" s="29">
        <v>0</v>
      </c>
      <c r="S117"/>
    </row>
    <row r="118" spans="1:19" x14ac:dyDescent="0.25">
      <c r="A118" s="56">
        <v>22</v>
      </c>
      <c r="B118" s="26" t="s">
        <v>7</v>
      </c>
      <c r="C118" s="34" t="s">
        <v>41</v>
      </c>
      <c r="D118" s="26" t="s">
        <v>40</v>
      </c>
      <c r="E118" s="34">
        <v>2001</v>
      </c>
      <c r="F118" s="3">
        <f>SUM(M118,O118,Q118)-MIN(M118,O118,Q118)</f>
        <v>185.32448377581122</v>
      </c>
      <c r="G118" s="8">
        <v>40</v>
      </c>
      <c r="H118" s="3">
        <f>SUM(L118,N118,P118)-MIN(L118,N118,P118)</f>
        <v>396.37306169965075</v>
      </c>
      <c r="I118" s="8">
        <v>5</v>
      </c>
      <c r="J118" s="4">
        <f>F118+H118</f>
        <v>581.69754547546199</v>
      </c>
      <c r="K118" s="8">
        <v>23</v>
      </c>
      <c r="L118" s="29">
        <v>0</v>
      </c>
      <c r="M118" s="29">
        <v>0</v>
      </c>
      <c r="N118" s="28">
        <v>207.43306169965078</v>
      </c>
      <c r="O118" s="28">
        <v>185.32448377581122</v>
      </c>
      <c r="P118" s="3">
        <v>188.94</v>
      </c>
      <c r="Q118" s="3">
        <v>0</v>
      </c>
      <c r="S118"/>
    </row>
    <row r="119" spans="1:19" x14ac:dyDescent="0.25">
      <c r="A119" s="56">
        <v>5</v>
      </c>
      <c r="B119" s="26" t="s">
        <v>20</v>
      </c>
      <c r="C119" s="34" t="s">
        <v>44</v>
      </c>
      <c r="D119" s="26" t="s">
        <v>114</v>
      </c>
      <c r="E119" s="34">
        <v>1952</v>
      </c>
      <c r="F119" s="3">
        <f>SUM(M119,O119,Q119)-MIN(M119,O119,Q119)</f>
        <v>192.44837758112098</v>
      </c>
      <c r="G119" s="8">
        <v>38</v>
      </c>
      <c r="H119" s="3">
        <f>SUM(L119,N119,P119)-MIN(L119,N119,P119)</f>
        <v>357.57203725261934</v>
      </c>
      <c r="I119" s="8">
        <v>16</v>
      </c>
      <c r="J119" s="4">
        <f>F119+H119</f>
        <v>550.02041483374035</v>
      </c>
      <c r="K119" s="8">
        <v>24</v>
      </c>
      <c r="L119" s="28">
        <v>166.51229070181691</v>
      </c>
      <c r="M119" s="28">
        <v>179.92633517495395</v>
      </c>
      <c r="N119" s="28">
        <v>176.75203725261935</v>
      </c>
      <c r="O119" s="28">
        <v>192.44837758112095</v>
      </c>
      <c r="P119" s="95">
        <v>180.82</v>
      </c>
      <c r="Q119" s="95" t="s">
        <v>263</v>
      </c>
      <c r="S119"/>
    </row>
    <row r="120" spans="1:19" x14ac:dyDescent="0.25">
      <c r="A120" s="56">
        <v>8</v>
      </c>
      <c r="B120" s="26" t="s">
        <v>11</v>
      </c>
      <c r="C120" s="34" t="s">
        <v>41</v>
      </c>
      <c r="D120" s="26" t="s">
        <v>40</v>
      </c>
      <c r="E120" s="34">
        <v>1999</v>
      </c>
      <c r="F120" s="3">
        <f>SUM(M120,O120,Q120)-MIN(M120,O120,Q120)</f>
        <v>352.32296810573837</v>
      </c>
      <c r="G120" s="8">
        <v>10</v>
      </c>
      <c r="H120" s="3">
        <f>SUM(L120,N120,P120)-MIN(L120,N120,P120)</f>
        <v>169.71856074100461</v>
      </c>
      <c r="I120" s="8">
        <v>40</v>
      </c>
      <c r="J120" s="4">
        <f>F120+H120</f>
        <v>522.04152884674295</v>
      </c>
      <c r="K120" s="8">
        <v>25</v>
      </c>
      <c r="L120" s="28">
        <v>169.71856074100461</v>
      </c>
      <c r="M120" s="28">
        <v>176.7034990791897</v>
      </c>
      <c r="N120" s="28">
        <v>0</v>
      </c>
      <c r="O120" s="28">
        <v>175.61946902654867</v>
      </c>
      <c r="P120" s="29">
        <v>0</v>
      </c>
      <c r="Q120" s="29">
        <v>0</v>
      </c>
      <c r="S120"/>
    </row>
    <row r="121" spans="1:19" x14ac:dyDescent="0.25">
      <c r="A121" s="56">
        <v>50</v>
      </c>
      <c r="B121" s="26" t="s">
        <v>171</v>
      </c>
      <c r="C121" s="34">
        <v>3</v>
      </c>
      <c r="D121" s="26" t="s">
        <v>40</v>
      </c>
      <c r="E121" s="34">
        <v>2004</v>
      </c>
      <c r="F121" s="3">
        <f>SUM(M121,O121,Q121)-MIN(M121,O121,Q121)</f>
        <v>272.24185840707963</v>
      </c>
      <c r="G121" s="8">
        <v>26</v>
      </c>
      <c r="H121" s="3">
        <f>SUM(L121,N121,P121)-MIN(L121,N121,P121)</f>
        <v>249.76845168800935</v>
      </c>
      <c r="I121" s="8">
        <v>32</v>
      </c>
      <c r="J121" s="4">
        <f>F121+H121</f>
        <v>522.01031009508893</v>
      </c>
      <c r="K121" s="8">
        <v>26</v>
      </c>
      <c r="L121" s="29">
        <v>0</v>
      </c>
      <c r="M121" s="29">
        <v>0</v>
      </c>
      <c r="N121" s="28">
        <v>121.86845168800936</v>
      </c>
      <c r="O121" s="28">
        <v>137.83185840707964</v>
      </c>
      <c r="P121" s="3">
        <v>127.9</v>
      </c>
      <c r="Q121" s="3">
        <v>134.41</v>
      </c>
    </row>
    <row r="122" spans="1:19" x14ac:dyDescent="0.25">
      <c r="A122" s="56">
        <v>15</v>
      </c>
      <c r="B122" s="26" t="s">
        <v>80</v>
      </c>
      <c r="C122" s="34" t="s">
        <v>39</v>
      </c>
      <c r="D122" s="26" t="s">
        <v>114</v>
      </c>
      <c r="E122" s="34">
        <v>1970</v>
      </c>
      <c r="F122" s="3">
        <f>SUM(M122,O122,Q122)-MIN(M122,O122,Q122)</f>
        <v>226.18939356899557</v>
      </c>
      <c r="G122" s="8">
        <v>35</v>
      </c>
      <c r="H122" s="3">
        <f>SUM(L122,N122,P122)-MIN(L122,N122,P122)</f>
        <v>273.42690587683467</v>
      </c>
      <c r="I122" s="8">
        <v>30</v>
      </c>
      <c r="J122" s="4">
        <f>F122+H122</f>
        <v>499.61629944583024</v>
      </c>
      <c r="K122" s="8">
        <v>27</v>
      </c>
      <c r="L122" s="28">
        <v>139.86462415390096</v>
      </c>
      <c r="M122" s="28">
        <v>138.121546961326</v>
      </c>
      <c r="N122" s="28">
        <v>133.56228172293368</v>
      </c>
      <c r="O122" s="28">
        <v>88.067846607669594</v>
      </c>
      <c r="P122" s="3">
        <v>123.41</v>
      </c>
      <c r="Q122" s="3">
        <v>76.36</v>
      </c>
      <c r="S122"/>
    </row>
    <row r="123" spans="1:19" x14ac:dyDescent="0.25">
      <c r="A123" s="56">
        <v>43</v>
      </c>
      <c r="B123" s="26" t="s">
        <v>121</v>
      </c>
      <c r="C123" s="34" t="s">
        <v>41</v>
      </c>
      <c r="D123" s="26" t="s">
        <v>120</v>
      </c>
      <c r="E123" s="34">
        <v>1958</v>
      </c>
      <c r="F123" s="3">
        <f>SUM(M123,O123,Q123)-MIN(M123,O123,Q123)</f>
        <v>145.85635359116023</v>
      </c>
      <c r="G123" s="8">
        <v>58</v>
      </c>
      <c r="H123" s="3">
        <f>SUM(L123,N123,P123)-MIN(L123,N123,P123)</f>
        <v>347.02665122907024</v>
      </c>
      <c r="I123" s="8">
        <v>19</v>
      </c>
      <c r="J123" s="4">
        <f>F123+H123</f>
        <v>492.88300482023044</v>
      </c>
      <c r="K123" s="8">
        <v>28</v>
      </c>
      <c r="L123" s="28">
        <v>164.1966512290702</v>
      </c>
      <c r="M123" s="28">
        <v>145.85635359116023</v>
      </c>
      <c r="N123" s="29">
        <v>0</v>
      </c>
      <c r="O123" s="29">
        <v>0</v>
      </c>
      <c r="P123" s="3">
        <v>182.83</v>
      </c>
      <c r="Q123" s="3" t="s">
        <v>265</v>
      </c>
      <c r="S123"/>
    </row>
    <row r="124" spans="1:19" x14ac:dyDescent="0.25">
      <c r="A124" s="56">
        <v>56</v>
      </c>
      <c r="B124" s="26" t="s">
        <v>88</v>
      </c>
      <c r="C124" s="34">
        <v>1</v>
      </c>
      <c r="D124" s="26" t="s">
        <v>120</v>
      </c>
      <c r="E124" s="34">
        <v>2002</v>
      </c>
      <c r="F124" s="3">
        <f>SUM(M124,O124,Q124)-MIN(M124,O124,Q124)</f>
        <v>163.45342182890855</v>
      </c>
      <c r="G124" s="8">
        <v>50</v>
      </c>
      <c r="H124" s="3">
        <f>SUM(L124,N124,P124)-MIN(L124,N124,P124)</f>
        <v>291.43597206053551</v>
      </c>
      <c r="I124" s="8">
        <v>29</v>
      </c>
      <c r="J124" s="4">
        <f>F124+H124</f>
        <v>454.88939388944402</v>
      </c>
      <c r="K124" s="8">
        <v>29</v>
      </c>
      <c r="L124" s="29">
        <v>0</v>
      </c>
      <c r="M124" s="29">
        <v>0</v>
      </c>
      <c r="N124" s="28">
        <v>164.93597206053553</v>
      </c>
      <c r="O124" s="28">
        <v>116.56342182890855</v>
      </c>
      <c r="P124" s="3">
        <v>126.5</v>
      </c>
      <c r="Q124" s="3">
        <v>46.89</v>
      </c>
    </row>
    <row r="125" spans="1:19" x14ac:dyDescent="0.25">
      <c r="A125" s="56">
        <v>47</v>
      </c>
      <c r="B125" s="26" t="s">
        <v>100</v>
      </c>
      <c r="C125" s="34" t="s">
        <v>41</v>
      </c>
      <c r="D125" s="26" t="s">
        <v>112</v>
      </c>
      <c r="E125" s="34">
        <v>2003</v>
      </c>
      <c r="F125" s="3">
        <f>SUM(M125,O125,Q125)-MIN(M125,O125,Q125)</f>
        <v>283.08138643067844</v>
      </c>
      <c r="G125" s="8">
        <v>24</v>
      </c>
      <c r="H125" s="3">
        <f>SUM(L125,N125,P125)-MIN(L125,N125,P125)</f>
        <v>165.61</v>
      </c>
      <c r="I125" s="8">
        <v>43</v>
      </c>
      <c r="J125" s="4">
        <f>F125+H125</f>
        <v>448.69138643067845</v>
      </c>
      <c r="K125" s="8">
        <v>30</v>
      </c>
      <c r="L125" s="29">
        <v>0</v>
      </c>
      <c r="M125" s="29">
        <v>0</v>
      </c>
      <c r="N125" s="28">
        <v>0</v>
      </c>
      <c r="O125" s="28">
        <v>142.27138643067846</v>
      </c>
      <c r="P125" s="3">
        <v>165.61</v>
      </c>
      <c r="Q125" s="3">
        <v>140.81</v>
      </c>
      <c r="S125"/>
    </row>
    <row r="126" spans="1:19" x14ac:dyDescent="0.25">
      <c r="A126" s="56">
        <v>35</v>
      </c>
      <c r="B126" s="26" t="s">
        <v>161</v>
      </c>
      <c r="C126" s="34" t="s">
        <v>41</v>
      </c>
      <c r="D126" s="26" t="s">
        <v>111</v>
      </c>
      <c r="E126" s="34">
        <v>2004</v>
      </c>
      <c r="F126" s="3">
        <f>SUM(M126,O126,Q126)-MIN(M126,O126,Q126)</f>
        <v>345.24188790560476</v>
      </c>
      <c r="G126" s="8">
        <v>11</v>
      </c>
      <c r="H126" s="3">
        <f>SUM(L126,N126,P126)-MIN(L126,N126,P126)</f>
        <v>96.77</v>
      </c>
      <c r="I126" s="8">
        <v>69</v>
      </c>
      <c r="J126" s="4">
        <f>F126+H126</f>
        <v>442.01188790560474</v>
      </c>
      <c r="K126" s="8">
        <v>31</v>
      </c>
      <c r="L126" s="30">
        <v>0</v>
      </c>
      <c r="M126" s="30">
        <v>0</v>
      </c>
      <c r="N126" s="28">
        <v>0</v>
      </c>
      <c r="O126" s="28">
        <v>157.24188790560476</v>
      </c>
      <c r="P126" s="3">
        <v>96.77</v>
      </c>
      <c r="Q126" s="3">
        <v>188</v>
      </c>
      <c r="S126"/>
    </row>
    <row r="127" spans="1:19" x14ac:dyDescent="0.25">
      <c r="A127" s="56">
        <v>48</v>
      </c>
      <c r="B127" s="26" t="s">
        <v>123</v>
      </c>
      <c r="C127" s="34">
        <v>1</v>
      </c>
      <c r="D127" s="26" t="s">
        <v>40</v>
      </c>
      <c r="E127" s="34">
        <v>2003</v>
      </c>
      <c r="F127" s="3">
        <f>SUM(M127,O127,Q127)-MIN(M127,O127,Q127)</f>
        <v>265.80165191740412</v>
      </c>
      <c r="G127" s="8">
        <v>29</v>
      </c>
      <c r="H127" s="3">
        <f>SUM(L127,N127,P127)-MIN(L127,N127,P127)</f>
        <v>175.41934807916186</v>
      </c>
      <c r="I127" s="8">
        <v>37</v>
      </c>
      <c r="J127" s="4">
        <f>F127+H127</f>
        <v>441.22099999656598</v>
      </c>
      <c r="K127" s="8">
        <v>32</v>
      </c>
      <c r="L127" s="29">
        <v>0</v>
      </c>
      <c r="M127" s="29">
        <v>0</v>
      </c>
      <c r="N127" s="28">
        <v>91.839348079161866</v>
      </c>
      <c r="O127" s="28">
        <v>141.96165191740414</v>
      </c>
      <c r="P127" s="3">
        <v>83.58</v>
      </c>
      <c r="Q127" s="3">
        <v>123.84</v>
      </c>
      <c r="S127"/>
    </row>
    <row r="128" spans="1:19" x14ac:dyDescent="0.25">
      <c r="A128" s="93">
        <v>45</v>
      </c>
      <c r="B128" s="26" t="s">
        <v>192</v>
      </c>
      <c r="C128" s="34" t="s">
        <v>41</v>
      </c>
      <c r="D128" s="26" t="s">
        <v>191</v>
      </c>
      <c r="E128" s="34">
        <v>1982</v>
      </c>
      <c r="F128" s="3">
        <f>SUM(M128,O128,Q128)-MIN(M128,O128,Q128)</f>
        <v>239.12767955801107</v>
      </c>
      <c r="G128" s="8">
        <v>32</v>
      </c>
      <c r="H128" s="3">
        <f>SUM(L128,N128,P128)-MIN(L128,N128,P128)</f>
        <v>193.32592447452797</v>
      </c>
      <c r="I128" s="8">
        <v>34</v>
      </c>
      <c r="J128" s="4">
        <f>F128+H128</f>
        <v>432.45360403253903</v>
      </c>
      <c r="K128" s="8">
        <v>33</v>
      </c>
      <c r="L128" s="28">
        <v>47.915924474527969</v>
      </c>
      <c r="M128" s="28">
        <v>142.81767955801106</v>
      </c>
      <c r="N128" s="29">
        <v>0</v>
      </c>
      <c r="O128" s="29">
        <v>0</v>
      </c>
      <c r="P128" s="3">
        <v>145.41</v>
      </c>
      <c r="Q128" s="3">
        <v>96.31</v>
      </c>
      <c r="S128"/>
    </row>
    <row r="129" spans="1:19" x14ac:dyDescent="0.25">
      <c r="A129" s="93">
        <v>53</v>
      </c>
      <c r="B129" s="26" t="s">
        <v>70</v>
      </c>
      <c r="C129" s="34" t="s">
        <v>39</v>
      </c>
      <c r="D129" s="26" t="s">
        <v>114</v>
      </c>
      <c r="E129" s="34">
        <v>1976</v>
      </c>
      <c r="F129" s="3">
        <f>SUM(M129,O129,Q129)-MIN(M129,O129,Q129)</f>
        <v>268.46957642725602</v>
      </c>
      <c r="G129" s="8">
        <v>27</v>
      </c>
      <c r="H129" s="3">
        <f>SUM(L129,N129,P129)-MIN(L129,N129,P129)</f>
        <v>159.35162094763092</v>
      </c>
      <c r="I129" s="8">
        <v>48</v>
      </c>
      <c r="J129" s="4">
        <f>F129+H129</f>
        <v>427.82119737488694</v>
      </c>
      <c r="K129" s="8">
        <v>34</v>
      </c>
      <c r="L129" s="28">
        <v>159.35162094763092</v>
      </c>
      <c r="M129" s="28">
        <v>133.609576427256</v>
      </c>
      <c r="N129" s="29">
        <v>0</v>
      </c>
      <c r="O129" s="29">
        <v>0</v>
      </c>
      <c r="P129" s="3">
        <v>0</v>
      </c>
      <c r="Q129" s="3">
        <v>134.86000000000001</v>
      </c>
    </row>
    <row r="130" spans="1:19" x14ac:dyDescent="0.25">
      <c r="A130" s="56">
        <v>67</v>
      </c>
      <c r="B130" s="26" t="s">
        <v>28</v>
      </c>
      <c r="C130" s="34" t="s">
        <v>41</v>
      </c>
      <c r="D130" s="26" t="s">
        <v>111</v>
      </c>
      <c r="E130" s="5">
        <v>1968</v>
      </c>
      <c r="F130" s="3">
        <f>SUM(M130,O130,Q130)-MIN(M130,O130,Q130)</f>
        <v>54.48</v>
      </c>
      <c r="G130" s="8">
        <v>75</v>
      </c>
      <c r="H130" s="3">
        <f>SUM(L130,N130,P130)-MIN(L130,N130,P130)</f>
        <v>372.90508731082662</v>
      </c>
      <c r="I130" s="8">
        <v>13</v>
      </c>
      <c r="J130" s="4">
        <f>F130+H130</f>
        <v>427.38508731082663</v>
      </c>
      <c r="K130" s="8">
        <v>35</v>
      </c>
      <c r="L130" s="28">
        <v>169.00605628785181</v>
      </c>
      <c r="M130" s="28">
        <v>0</v>
      </c>
      <c r="N130" s="28">
        <v>184.57508731082658</v>
      </c>
      <c r="O130" s="28">
        <v>0</v>
      </c>
      <c r="P130" s="3">
        <v>188.33</v>
      </c>
      <c r="Q130" s="3">
        <v>54.48</v>
      </c>
      <c r="S130"/>
    </row>
    <row r="131" spans="1:19" x14ac:dyDescent="0.25">
      <c r="A131" s="93">
        <v>80</v>
      </c>
      <c r="B131" s="38" t="s">
        <v>251</v>
      </c>
      <c r="C131" s="34"/>
      <c r="D131" s="26"/>
      <c r="E131" s="34"/>
      <c r="F131" s="3">
        <f>SUM(M131,O131,Q131)-MIN(M131,O131,Q131)</f>
        <v>201.99</v>
      </c>
      <c r="G131" s="8">
        <v>37</v>
      </c>
      <c r="H131" s="3">
        <f>SUM(L131,N131,P131)-MIN(L131,N131,P131)</f>
        <v>220</v>
      </c>
      <c r="I131" s="8">
        <v>33</v>
      </c>
      <c r="J131" s="4">
        <f>F131+H131</f>
        <v>421.99</v>
      </c>
      <c r="K131" s="8">
        <v>36</v>
      </c>
      <c r="L131" s="6"/>
      <c r="M131" s="6"/>
      <c r="N131" s="29">
        <v>0</v>
      </c>
      <c r="O131" s="29">
        <v>0</v>
      </c>
      <c r="P131" s="3">
        <v>220</v>
      </c>
      <c r="Q131" s="3">
        <v>201.99</v>
      </c>
      <c r="S131"/>
    </row>
    <row r="132" spans="1:19" x14ac:dyDescent="0.25">
      <c r="A132" s="56">
        <v>58</v>
      </c>
      <c r="B132" s="26" t="s">
        <v>213</v>
      </c>
      <c r="C132" s="34">
        <v>2</v>
      </c>
      <c r="D132" s="26" t="s">
        <v>112</v>
      </c>
      <c r="E132" s="34">
        <v>2005</v>
      </c>
      <c r="F132" s="3">
        <f>SUM(M132,O132,Q132)-MIN(M132,O132,Q132)</f>
        <v>235.79979351032449</v>
      </c>
      <c r="G132" s="8">
        <v>33</v>
      </c>
      <c r="H132" s="3">
        <f>SUM(L132,N132,P132)-MIN(L132,N132,P132)</f>
        <v>175.00598370197909</v>
      </c>
      <c r="I132" s="8">
        <v>38</v>
      </c>
      <c r="J132" s="4">
        <f>F132+H132</f>
        <v>410.80577721230361</v>
      </c>
      <c r="K132" s="8">
        <v>37</v>
      </c>
      <c r="L132" s="29">
        <v>0</v>
      </c>
      <c r="M132" s="29">
        <v>0</v>
      </c>
      <c r="N132" s="28">
        <v>49.54598370197909</v>
      </c>
      <c r="O132" s="28">
        <v>109.12979351032448</v>
      </c>
      <c r="P132" s="3">
        <v>125.46</v>
      </c>
      <c r="Q132" s="3">
        <v>126.67</v>
      </c>
      <c r="S132"/>
    </row>
    <row r="133" spans="1:19" x14ac:dyDescent="0.25">
      <c r="A133" s="56">
        <v>42</v>
      </c>
      <c r="B133" s="26" t="s">
        <v>174</v>
      </c>
      <c r="C133" s="34">
        <v>1</v>
      </c>
      <c r="D133" s="26" t="s">
        <v>116</v>
      </c>
      <c r="E133" s="34">
        <v>2003</v>
      </c>
      <c r="F133" s="3">
        <f>SUM(M133,O133,Q133)-MIN(M133,O133,Q133)</f>
        <v>145.98820058997049</v>
      </c>
      <c r="G133" s="8">
        <v>57</v>
      </c>
      <c r="H133" s="3">
        <f>SUM(L133,N133,P133)-MIN(L133,N133,P133)</f>
        <v>261.90428405122236</v>
      </c>
      <c r="I133" s="8">
        <v>31</v>
      </c>
      <c r="J133" s="4">
        <f>F133+H133</f>
        <v>407.89248464119282</v>
      </c>
      <c r="K133" s="8">
        <v>38</v>
      </c>
      <c r="L133" s="29">
        <v>0</v>
      </c>
      <c r="M133" s="29">
        <v>0</v>
      </c>
      <c r="N133" s="28">
        <v>131.48428405122237</v>
      </c>
      <c r="O133" s="28">
        <v>145.98820058997049</v>
      </c>
      <c r="P133" s="3">
        <v>130.41999999999999</v>
      </c>
      <c r="Q133" s="3" t="s">
        <v>264</v>
      </c>
      <c r="S133"/>
    </row>
    <row r="134" spans="1:19" x14ac:dyDescent="0.25">
      <c r="A134" s="56">
        <v>29</v>
      </c>
      <c r="B134" s="26" t="s">
        <v>109</v>
      </c>
      <c r="C134" s="34" t="s">
        <v>41</v>
      </c>
      <c r="D134" s="26" t="s">
        <v>114</v>
      </c>
      <c r="E134" s="34">
        <v>1986</v>
      </c>
      <c r="F134" s="3">
        <f>SUM(M134,O134,Q134)-MIN(M134,O134,Q134)</f>
        <v>295.55996316758745</v>
      </c>
      <c r="G134" s="8">
        <v>23</v>
      </c>
      <c r="H134" s="3">
        <f>SUM(L134,N134,P134)-MIN(L134,N134,P134)</f>
        <v>109.15568222301393</v>
      </c>
      <c r="I134" s="8">
        <v>64</v>
      </c>
      <c r="J134" s="4">
        <f>F134+H134</f>
        <v>404.71564539060137</v>
      </c>
      <c r="K134" s="8">
        <v>39</v>
      </c>
      <c r="L134" s="28">
        <v>109.15568222301393</v>
      </c>
      <c r="M134" s="28">
        <v>168.13996316758747</v>
      </c>
      <c r="N134" s="29">
        <v>0</v>
      </c>
      <c r="O134" s="29">
        <v>0</v>
      </c>
      <c r="P134" s="3">
        <v>0</v>
      </c>
      <c r="Q134" s="3">
        <v>127.42</v>
      </c>
      <c r="S134"/>
    </row>
    <row r="135" spans="1:19" x14ac:dyDescent="0.25">
      <c r="A135" s="56">
        <v>52</v>
      </c>
      <c r="B135" s="26" t="s">
        <v>210</v>
      </c>
      <c r="C135" s="34">
        <v>2</v>
      </c>
      <c r="D135" s="26" t="s">
        <v>112</v>
      </c>
      <c r="E135" s="34">
        <v>2005</v>
      </c>
      <c r="F135" s="3">
        <f>SUM(M135,O135,Q135)-MIN(M135,O135,Q135)</f>
        <v>267.1894100294985</v>
      </c>
      <c r="G135" s="8">
        <v>28</v>
      </c>
      <c r="H135" s="3">
        <f>SUM(L135,N135,P135)-MIN(L135,N135,P135)</f>
        <v>137.46</v>
      </c>
      <c r="I135" s="8">
        <v>56</v>
      </c>
      <c r="J135" s="4">
        <f>F135+H135</f>
        <v>404.64941002949854</v>
      </c>
      <c r="K135" s="8">
        <v>40</v>
      </c>
      <c r="L135" s="29">
        <v>0</v>
      </c>
      <c r="M135" s="29">
        <v>0</v>
      </c>
      <c r="N135" s="28">
        <v>0</v>
      </c>
      <c r="O135" s="28">
        <v>136.79941002949852</v>
      </c>
      <c r="P135" s="3">
        <v>137.46</v>
      </c>
      <c r="Q135" s="3">
        <v>130.38999999999999</v>
      </c>
    </row>
    <row r="136" spans="1:19" x14ac:dyDescent="0.25">
      <c r="A136" s="93">
        <v>68</v>
      </c>
      <c r="B136" s="26" t="s">
        <v>193</v>
      </c>
      <c r="C136" s="34" t="s">
        <v>39</v>
      </c>
      <c r="D136" s="26" t="s">
        <v>112</v>
      </c>
      <c r="E136" s="34">
        <v>1984</v>
      </c>
      <c r="F136" s="3">
        <f>SUM(M136,O136,Q136)-MIN(M136,O136,Q136)</f>
        <v>0</v>
      </c>
      <c r="G136" s="8">
        <v>79</v>
      </c>
      <c r="H136" s="3">
        <f>SUM(L136,N136,P136)-MIN(L136,N136,P136)</f>
        <v>404.58618453865336</v>
      </c>
      <c r="I136" s="8">
        <v>3</v>
      </c>
      <c r="J136" s="4">
        <f>F136+H136</f>
        <v>404.58618453865336</v>
      </c>
      <c r="K136" s="8">
        <v>41</v>
      </c>
      <c r="L136" s="28">
        <v>189.52618453865338</v>
      </c>
      <c r="M136" s="28">
        <v>0</v>
      </c>
      <c r="N136" s="28">
        <v>0</v>
      </c>
      <c r="O136" s="28">
        <v>0</v>
      </c>
      <c r="P136" s="3">
        <v>215.06</v>
      </c>
      <c r="Q136" s="3">
        <v>0</v>
      </c>
      <c r="S136"/>
    </row>
    <row r="137" spans="1:19" x14ac:dyDescent="0.25">
      <c r="A137" s="93">
        <v>70</v>
      </c>
      <c r="B137" s="26" t="s">
        <v>197</v>
      </c>
      <c r="C137" s="34" t="s">
        <v>41</v>
      </c>
      <c r="D137" s="26" t="s">
        <v>116</v>
      </c>
      <c r="E137" s="5">
        <v>1989</v>
      </c>
      <c r="F137" s="3">
        <f>SUM(M137,O137,Q137)-MIN(M137,O137,Q137)</f>
        <v>0</v>
      </c>
      <c r="G137" s="8">
        <v>80</v>
      </c>
      <c r="H137" s="3">
        <f>SUM(L137,N137,P137)-MIN(L137,N137,P137)</f>
        <v>379.43043819023865</v>
      </c>
      <c r="I137" s="8">
        <v>11</v>
      </c>
      <c r="J137" s="4">
        <f>F137+H137</f>
        <v>379.43043819023865</v>
      </c>
      <c r="K137" s="8">
        <v>42</v>
      </c>
      <c r="L137" s="28">
        <v>170.11043819023868</v>
      </c>
      <c r="M137" s="92">
        <v>0</v>
      </c>
      <c r="N137" s="29">
        <v>0</v>
      </c>
      <c r="O137" s="29">
        <v>0</v>
      </c>
      <c r="P137" s="3">
        <v>209.32</v>
      </c>
      <c r="Q137" s="3">
        <v>0</v>
      </c>
      <c r="S137"/>
    </row>
    <row r="138" spans="1:19" x14ac:dyDescent="0.25">
      <c r="A138" s="56">
        <v>17</v>
      </c>
      <c r="B138" s="26" t="s">
        <v>217</v>
      </c>
      <c r="C138" s="34" t="s">
        <v>39</v>
      </c>
      <c r="D138" s="26" t="s">
        <v>40</v>
      </c>
      <c r="E138" s="34">
        <v>1998</v>
      </c>
      <c r="F138" s="3">
        <f>SUM(M138,O138,Q138)-MIN(M138,O138,Q138)</f>
        <v>202.97935103244839</v>
      </c>
      <c r="G138" s="8">
        <v>36</v>
      </c>
      <c r="H138" s="3">
        <f>SUM(L138,N138,P138)-MIN(L138,N138,P138)</f>
        <v>148.71944121071016</v>
      </c>
      <c r="I138" s="8">
        <v>53</v>
      </c>
      <c r="J138" s="4">
        <f>F138+H138</f>
        <v>351.69879224315855</v>
      </c>
      <c r="K138" s="8">
        <v>43</v>
      </c>
      <c r="L138" s="29">
        <v>0</v>
      </c>
      <c r="M138" s="29">
        <v>0</v>
      </c>
      <c r="N138" s="28">
        <v>148.71944121071016</v>
      </c>
      <c r="O138" s="28">
        <v>202.97935103244839</v>
      </c>
      <c r="P138" s="29">
        <v>0</v>
      </c>
      <c r="Q138" s="29">
        <v>0</v>
      </c>
      <c r="S138"/>
    </row>
    <row r="139" spans="1:19" x14ac:dyDescent="0.25">
      <c r="A139" s="93">
        <v>81</v>
      </c>
      <c r="B139" s="38" t="s">
        <v>163</v>
      </c>
      <c r="C139" s="34"/>
      <c r="D139" s="26"/>
      <c r="E139" s="34"/>
      <c r="F139" s="3">
        <f>SUM(M139,O139,Q139)-MIN(M139,O139,Q139)</f>
        <v>173.7</v>
      </c>
      <c r="G139" s="8">
        <v>43</v>
      </c>
      <c r="H139" s="3">
        <f>SUM(L139,N139,P139)-MIN(L139,N139,P139)</f>
        <v>169.57</v>
      </c>
      <c r="I139" s="8">
        <v>41</v>
      </c>
      <c r="J139" s="4">
        <f>F139+H139</f>
        <v>343.27</v>
      </c>
      <c r="K139" s="8">
        <v>44</v>
      </c>
      <c r="L139" s="6"/>
      <c r="M139" s="6"/>
      <c r="N139" s="29">
        <v>0</v>
      </c>
      <c r="O139" s="29">
        <v>0</v>
      </c>
      <c r="P139" s="3">
        <v>169.57</v>
      </c>
      <c r="Q139" s="3">
        <v>173.7</v>
      </c>
      <c r="S139"/>
    </row>
    <row r="140" spans="1:19" x14ac:dyDescent="0.25">
      <c r="A140" s="93">
        <v>20</v>
      </c>
      <c r="B140" s="26" t="s">
        <v>97</v>
      </c>
      <c r="C140" s="34" t="s">
        <v>41</v>
      </c>
      <c r="D140" s="26" t="s">
        <v>40</v>
      </c>
      <c r="E140" s="34">
        <v>2002</v>
      </c>
      <c r="F140" s="3">
        <f>SUM(M140,O140,Q140)-MIN(M140,O140,Q140)</f>
        <v>191.93215339233038</v>
      </c>
      <c r="G140" s="8">
        <v>39</v>
      </c>
      <c r="H140" s="3">
        <f>SUM(L140,N140,P140)-MIN(L140,N140,P140)</f>
        <v>151.16414435389993</v>
      </c>
      <c r="I140" s="8">
        <v>50</v>
      </c>
      <c r="J140" s="4">
        <f>F140+H140</f>
        <v>343.09629774623033</v>
      </c>
      <c r="K140" s="8">
        <v>45</v>
      </c>
      <c r="L140" s="29">
        <v>0</v>
      </c>
      <c r="M140" s="29">
        <v>0</v>
      </c>
      <c r="N140" s="28">
        <v>151.16414435389993</v>
      </c>
      <c r="O140" s="28">
        <v>191.93215339233038</v>
      </c>
      <c r="P140" s="3"/>
      <c r="Q140" s="3"/>
      <c r="S140"/>
    </row>
    <row r="141" spans="1:19" x14ac:dyDescent="0.25">
      <c r="A141" s="93">
        <v>33</v>
      </c>
      <c r="B141" s="26" t="s">
        <v>96</v>
      </c>
      <c r="C141" s="34" t="s">
        <v>39</v>
      </c>
      <c r="D141" s="26" t="s">
        <v>40</v>
      </c>
      <c r="E141" s="34">
        <v>1965</v>
      </c>
      <c r="F141" s="3">
        <f>SUM(M141,O141,Q141)-MIN(M141,O141,Q141)</f>
        <v>160.54572271386434</v>
      </c>
      <c r="G141" s="8">
        <v>52</v>
      </c>
      <c r="H141" s="3">
        <f>SUM(L141,N141,P141)-MIN(L141,N141,P141)</f>
        <v>178.99301513387664</v>
      </c>
      <c r="I141" s="8">
        <v>35</v>
      </c>
      <c r="J141" s="4">
        <f>F141+H141</f>
        <v>339.538737847741</v>
      </c>
      <c r="K141" s="8">
        <v>46</v>
      </c>
      <c r="L141" s="30">
        <v>0</v>
      </c>
      <c r="M141" s="30">
        <v>0</v>
      </c>
      <c r="N141" s="28">
        <v>178.99301513387664</v>
      </c>
      <c r="O141" s="28">
        <v>160.54572271386434</v>
      </c>
      <c r="P141" s="29">
        <v>0</v>
      </c>
      <c r="Q141" s="29">
        <v>0</v>
      </c>
      <c r="S141"/>
    </row>
    <row r="142" spans="1:19" x14ac:dyDescent="0.25">
      <c r="A142" s="93">
        <v>31</v>
      </c>
      <c r="B142" s="26" t="s">
        <v>190</v>
      </c>
      <c r="C142" s="34">
        <v>2</v>
      </c>
      <c r="D142" s="26" t="s">
        <v>40</v>
      </c>
      <c r="E142" s="34">
        <v>1998</v>
      </c>
      <c r="F142" s="3">
        <f>SUM(M142,O142,Q142)-MIN(M142,O142,Q142)</f>
        <v>165.42976580452751</v>
      </c>
      <c r="G142" s="8">
        <v>49</v>
      </c>
      <c r="H142" s="3">
        <f>SUM(L142,N142,P142)-MIN(L142,N142,P142)</f>
        <v>160.25029103608853</v>
      </c>
      <c r="I142" s="8">
        <v>47</v>
      </c>
      <c r="J142" s="4">
        <f>F142+H142</f>
        <v>325.68005684061603</v>
      </c>
      <c r="K142" s="8">
        <v>47</v>
      </c>
      <c r="L142" s="28">
        <v>0</v>
      </c>
      <c r="M142" s="28">
        <v>81.491712707182359</v>
      </c>
      <c r="N142" s="28">
        <v>160.25029103608853</v>
      </c>
      <c r="O142" s="28">
        <v>83.938053097345161</v>
      </c>
      <c r="P142" s="29">
        <v>0</v>
      </c>
      <c r="Q142" s="29">
        <v>0</v>
      </c>
    </row>
    <row r="143" spans="1:19" x14ac:dyDescent="0.25">
      <c r="A143" s="56">
        <v>32</v>
      </c>
      <c r="B143" s="26" t="s">
        <v>220</v>
      </c>
      <c r="C143" s="34">
        <v>1</v>
      </c>
      <c r="D143" s="26" t="s">
        <v>40</v>
      </c>
      <c r="E143" s="34">
        <v>1974</v>
      </c>
      <c r="F143" s="3">
        <f>SUM(M143,O143,Q143)-MIN(M143,O143,Q143)</f>
        <v>162.71386430678467</v>
      </c>
      <c r="G143" s="8">
        <v>51</v>
      </c>
      <c r="H143" s="3">
        <f>SUM(L143,N143,P143)-MIN(L143,N143,P143)</f>
        <v>149.81955762514556</v>
      </c>
      <c r="I143" s="8">
        <v>52</v>
      </c>
      <c r="J143" s="4">
        <f>F143+H143</f>
        <v>312.53342193193021</v>
      </c>
      <c r="K143" s="8">
        <v>48</v>
      </c>
      <c r="L143" s="30">
        <v>0</v>
      </c>
      <c r="M143" s="30">
        <v>0</v>
      </c>
      <c r="N143" s="28">
        <v>149.81955762514556</v>
      </c>
      <c r="O143" s="28">
        <v>162.71386430678467</v>
      </c>
      <c r="P143" s="29">
        <v>0</v>
      </c>
      <c r="Q143" s="29">
        <v>0</v>
      </c>
    </row>
    <row r="144" spans="1:19" x14ac:dyDescent="0.25">
      <c r="A144" s="56">
        <v>49</v>
      </c>
      <c r="B144" s="26" t="s">
        <v>158</v>
      </c>
      <c r="C144" s="34">
        <v>1</v>
      </c>
      <c r="D144" s="26" t="s">
        <v>113</v>
      </c>
      <c r="E144" s="34">
        <v>2003</v>
      </c>
      <c r="F144" s="3">
        <f>SUM(M144,O144,Q144)-MIN(M144,O144,Q144)</f>
        <v>137.83185840707964</v>
      </c>
      <c r="G144" s="8">
        <v>60</v>
      </c>
      <c r="H144" s="3">
        <f>SUM(L144,N144,P144)-MIN(L144,N144,P144)</f>
        <v>171.45518044237488</v>
      </c>
      <c r="I144" s="8">
        <v>39</v>
      </c>
      <c r="J144" s="4">
        <f>F144+H144</f>
        <v>309.28703884945452</v>
      </c>
      <c r="K144" s="8">
        <v>49</v>
      </c>
      <c r="L144" s="29">
        <v>0</v>
      </c>
      <c r="M144" s="29">
        <v>0</v>
      </c>
      <c r="N144" s="28">
        <v>171.45518044237488</v>
      </c>
      <c r="O144" s="28">
        <v>137.83185840707964</v>
      </c>
      <c r="P144" s="29">
        <v>0</v>
      </c>
      <c r="Q144" s="29">
        <v>0</v>
      </c>
    </row>
    <row r="145" spans="1:19" x14ac:dyDescent="0.25">
      <c r="A145" s="56">
        <v>38</v>
      </c>
      <c r="B145" s="26" t="s">
        <v>26</v>
      </c>
      <c r="C145" s="34" t="s">
        <v>41</v>
      </c>
      <c r="D145" s="26" t="s">
        <v>114</v>
      </c>
      <c r="E145" s="34">
        <v>1971</v>
      </c>
      <c r="F145" s="3">
        <f>SUM(M145,O145,Q145)-MIN(M145,O145,Q145)</f>
        <v>151.28913443830572</v>
      </c>
      <c r="G145" s="8">
        <v>54</v>
      </c>
      <c r="H145" s="3">
        <f>SUM(L145,N145,P145)-MIN(L145,N145,P145)</f>
        <v>153.36658354114715</v>
      </c>
      <c r="I145" s="8">
        <v>49</v>
      </c>
      <c r="J145" s="4">
        <f>F145+H145</f>
        <v>304.6557179794529</v>
      </c>
      <c r="K145" s="8">
        <v>50</v>
      </c>
      <c r="L145" s="28">
        <v>153.36658354114715</v>
      </c>
      <c r="M145" s="28">
        <v>151.28913443830572</v>
      </c>
      <c r="N145" s="29">
        <v>0</v>
      </c>
      <c r="O145" s="29">
        <v>0</v>
      </c>
      <c r="P145" s="29">
        <v>0</v>
      </c>
      <c r="Q145" s="29">
        <v>0</v>
      </c>
    </row>
    <row r="146" spans="1:19" x14ac:dyDescent="0.25">
      <c r="A146" s="56">
        <v>85</v>
      </c>
      <c r="B146" s="38" t="s">
        <v>85</v>
      </c>
      <c r="C146" s="34"/>
      <c r="D146" s="26"/>
      <c r="E146" s="34"/>
      <c r="F146" s="3">
        <f>SUM(M146,O146,Q146)-MIN(M146,O146,Q146)</f>
        <v>170.73</v>
      </c>
      <c r="G146" s="8">
        <v>45</v>
      </c>
      <c r="H146" s="3">
        <f>SUM(L146,N146,P146)-MIN(L146,N146,P146)</f>
        <v>129.69999999999999</v>
      </c>
      <c r="I146" s="8">
        <v>58</v>
      </c>
      <c r="J146" s="4">
        <f>F146+H146</f>
        <v>300.42999999999995</v>
      </c>
      <c r="K146" s="8">
        <v>51</v>
      </c>
      <c r="L146" s="6"/>
      <c r="M146" s="6"/>
      <c r="N146" s="29">
        <v>0</v>
      </c>
      <c r="O146" s="29">
        <v>0</v>
      </c>
      <c r="P146" s="3">
        <v>129.69999999999999</v>
      </c>
      <c r="Q146" s="3">
        <v>170.73</v>
      </c>
    </row>
    <row r="147" spans="1:19" x14ac:dyDescent="0.25">
      <c r="A147" s="56">
        <v>86</v>
      </c>
      <c r="B147" s="38" t="s">
        <v>249</v>
      </c>
      <c r="C147" s="34"/>
      <c r="D147" s="26"/>
      <c r="E147" s="34"/>
      <c r="F147" s="3">
        <f>SUM(M147,O147,Q147)-MIN(M147,O147,Q147)</f>
        <v>167.9</v>
      </c>
      <c r="G147" s="8">
        <v>46</v>
      </c>
      <c r="H147" s="3">
        <f>SUM(L147,N147,P147)-MIN(L147,N147,P147)</f>
        <v>129.44999999999999</v>
      </c>
      <c r="I147" s="8">
        <v>59</v>
      </c>
      <c r="J147" s="4">
        <f>F147+H147</f>
        <v>297.35000000000002</v>
      </c>
      <c r="K147" s="8">
        <v>52</v>
      </c>
      <c r="L147" s="6"/>
      <c r="M147" s="6"/>
      <c r="N147" s="29">
        <v>0</v>
      </c>
      <c r="O147" s="29">
        <v>0</v>
      </c>
      <c r="P147" s="3">
        <v>129.44999999999999</v>
      </c>
      <c r="Q147" s="3">
        <v>167.9</v>
      </c>
    </row>
    <row r="148" spans="1:19" x14ac:dyDescent="0.25">
      <c r="A148" s="56">
        <v>46</v>
      </c>
      <c r="B148" s="26" t="s">
        <v>209</v>
      </c>
      <c r="C148" s="34">
        <v>2</v>
      </c>
      <c r="D148" s="26" t="s">
        <v>40</v>
      </c>
      <c r="E148" s="34">
        <v>2002</v>
      </c>
      <c r="F148" s="3">
        <f>SUM(M148,O148,Q148)-MIN(M148,O148,Q148)</f>
        <v>142.78761061946901</v>
      </c>
      <c r="G148" s="8">
        <v>59</v>
      </c>
      <c r="H148" s="3">
        <f>SUM(L148,N148,P148)-MIN(L148,N148,P148)</f>
        <v>149.90104772991853</v>
      </c>
      <c r="I148" s="8">
        <v>51</v>
      </c>
      <c r="J148" s="4">
        <f>F148+H148</f>
        <v>292.68865834938754</v>
      </c>
      <c r="K148" s="8">
        <v>53</v>
      </c>
      <c r="L148" s="29">
        <v>0</v>
      </c>
      <c r="M148" s="29">
        <v>0</v>
      </c>
      <c r="N148" s="28">
        <v>149.90104772991853</v>
      </c>
      <c r="O148" s="28">
        <v>142.78761061946901</v>
      </c>
      <c r="P148" s="29">
        <v>0</v>
      </c>
      <c r="Q148" s="29">
        <v>0</v>
      </c>
    </row>
    <row r="149" spans="1:19" x14ac:dyDescent="0.25">
      <c r="A149" s="56">
        <v>89</v>
      </c>
      <c r="B149" s="38" t="s">
        <v>166</v>
      </c>
      <c r="C149" s="34"/>
      <c r="D149" s="26"/>
      <c r="E149" s="34"/>
      <c r="F149" s="3">
        <f>SUM(M149,O149,Q149)-MIN(M149,O149,Q149)</f>
        <v>157.63</v>
      </c>
      <c r="G149" s="8">
        <v>53</v>
      </c>
      <c r="H149" s="3">
        <f>SUM(L149,N149,P149)-MIN(L149,N149,P149)</f>
        <v>114.39</v>
      </c>
      <c r="I149" s="8">
        <v>62</v>
      </c>
      <c r="J149" s="4">
        <f>F149+H149</f>
        <v>272.02</v>
      </c>
      <c r="K149" s="8">
        <v>54</v>
      </c>
      <c r="L149" s="6"/>
      <c r="M149" s="6"/>
      <c r="N149" s="29">
        <v>0</v>
      </c>
      <c r="O149" s="29">
        <v>0</v>
      </c>
      <c r="P149" s="3">
        <v>114.39</v>
      </c>
      <c r="Q149" s="3">
        <v>157.63</v>
      </c>
    </row>
    <row r="150" spans="1:19" x14ac:dyDescent="0.25">
      <c r="A150" s="93">
        <v>92</v>
      </c>
      <c r="B150" s="38" t="s">
        <v>255</v>
      </c>
      <c r="C150" s="34"/>
      <c r="D150" s="26"/>
      <c r="E150" s="34"/>
      <c r="F150" s="3">
        <f>SUM(M150,O150,Q150)-MIN(M150,O150,Q150)</f>
        <v>166.41</v>
      </c>
      <c r="G150" s="8">
        <v>48</v>
      </c>
      <c r="H150" s="3">
        <f>SUM(L150,N150,P150)-MIN(L150,N150,P150)</f>
        <v>96.23</v>
      </c>
      <c r="I150" s="8">
        <v>70</v>
      </c>
      <c r="J150" s="4">
        <f>F150+H150</f>
        <v>262.64</v>
      </c>
      <c r="K150" s="8">
        <v>55</v>
      </c>
      <c r="L150" s="6"/>
      <c r="M150" s="6"/>
      <c r="N150" s="29">
        <v>0</v>
      </c>
      <c r="O150" s="29">
        <v>0</v>
      </c>
      <c r="P150" s="3">
        <v>96.23</v>
      </c>
      <c r="Q150" s="3">
        <v>166.41</v>
      </c>
    </row>
    <row r="151" spans="1:19" x14ac:dyDescent="0.25">
      <c r="A151" s="56">
        <v>14</v>
      </c>
      <c r="B151" s="26" t="s">
        <v>187</v>
      </c>
      <c r="C151" s="34">
        <v>2</v>
      </c>
      <c r="D151" s="26" t="s">
        <v>40</v>
      </c>
      <c r="E151" s="34">
        <v>1997</v>
      </c>
      <c r="F151" s="3">
        <f>SUM(M151,O151,Q151)-MIN(M151,O151,Q151)</f>
        <v>260.6145797682492</v>
      </c>
      <c r="G151" s="8">
        <v>31</v>
      </c>
      <c r="H151" s="3">
        <f>SUM(L151,N151,P151)-MIN(L151,N151,P151)</f>
        <v>0</v>
      </c>
      <c r="I151" s="8">
        <v>77</v>
      </c>
      <c r="J151" s="4">
        <f>F151+H151</f>
        <v>260.6145797682492</v>
      </c>
      <c r="K151" s="8">
        <v>56</v>
      </c>
      <c r="L151" s="28">
        <v>0</v>
      </c>
      <c r="M151" s="28">
        <v>137.75322283609577</v>
      </c>
      <c r="N151" s="28">
        <v>0</v>
      </c>
      <c r="O151" s="28">
        <v>122.8613569321534</v>
      </c>
      <c r="P151" s="29">
        <v>0</v>
      </c>
      <c r="Q151" s="29">
        <v>0</v>
      </c>
    </row>
    <row r="152" spans="1:19" x14ac:dyDescent="0.25">
      <c r="A152" s="93">
        <v>60</v>
      </c>
      <c r="B152" s="26" t="s">
        <v>82</v>
      </c>
      <c r="C152" s="34">
        <v>2</v>
      </c>
      <c r="D152" s="26" t="s">
        <v>185</v>
      </c>
      <c r="E152" s="34">
        <v>1957</v>
      </c>
      <c r="F152" s="3">
        <f>SUM(M152,O152,Q152)-MIN(M152,O152,Q152)</f>
        <v>108.01104972375693</v>
      </c>
      <c r="G152" s="8">
        <v>66</v>
      </c>
      <c r="H152" s="3">
        <f>SUM(L152,N152,P152)-MIN(L152,N152,P152)</f>
        <v>147.7734235838974</v>
      </c>
      <c r="I152" s="8">
        <v>54</v>
      </c>
      <c r="J152" s="4">
        <f>F152+H152</f>
        <v>255.78447330765431</v>
      </c>
      <c r="K152" s="8">
        <v>57</v>
      </c>
      <c r="L152" s="28">
        <v>147.7734235838974</v>
      </c>
      <c r="M152" s="28">
        <v>108.01104972375693</v>
      </c>
      <c r="N152" s="28"/>
      <c r="O152" s="4"/>
      <c r="P152" s="29">
        <v>0</v>
      </c>
      <c r="Q152" s="29">
        <v>0</v>
      </c>
    </row>
    <row r="153" spans="1:19" x14ac:dyDescent="0.25">
      <c r="A153" s="93">
        <v>83</v>
      </c>
      <c r="B153" s="38" t="s">
        <v>252</v>
      </c>
      <c r="C153" s="34"/>
      <c r="D153" s="26"/>
      <c r="E153" s="34"/>
      <c r="F153" s="3">
        <f>SUM(M153,O153,Q153)-MIN(M153,O153,Q153)</f>
        <v>84.1</v>
      </c>
      <c r="G153" s="8">
        <v>72</v>
      </c>
      <c r="H153" s="3">
        <f>SUM(L153,N153,P153)-MIN(L153,N153,P153)</f>
        <v>166.29</v>
      </c>
      <c r="I153" s="8">
        <v>42</v>
      </c>
      <c r="J153" s="4">
        <f>F153+H153</f>
        <v>250.39</v>
      </c>
      <c r="K153" s="8">
        <v>58</v>
      </c>
      <c r="L153" s="6"/>
      <c r="M153" s="6"/>
      <c r="N153" s="29">
        <v>0</v>
      </c>
      <c r="O153" s="29">
        <v>0</v>
      </c>
      <c r="P153" s="3">
        <v>166.29</v>
      </c>
      <c r="Q153" s="3">
        <v>84.1</v>
      </c>
    </row>
    <row r="154" spans="1:19" x14ac:dyDescent="0.25">
      <c r="A154" s="93">
        <v>41</v>
      </c>
      <c r="B154" s="26" t="s">
        <v>218</v>
      </c>
      <c r="C154" s="34" t="s">
        <v>39</v>
      </c>
      <c r="D154" s="26" t="s">
        <v>40</v>
      </c>
      <c r="E154" s="34">
        <v>1973</v>
      </c>
      <c r="F154" s="3">
        <f>SUM(M154,O154,Q154)-MIN(M154,O154,Q154)</f>
        <v>147.12389380530971</v>
      </c>
      <c r="G154" s="8">
        <v>56</v>
      </c>
      <c r="H154" s="3">
        <f>SUM(L154,N154,P154)-MIN(L154,N154,P154)</f>
        <v>100.31431897555296</v>
      </c>
      <c r="I154" s="8">
        <v>67</v>
      </c>
      <c r="J154" s="4">
        <f>F154+H154</f>
        <v>247.43821278086267</v>
      </c>
      <c r="K154" s="8">
        <v>59</v>
      </c>
      <c r="L154" s="29">
        <v>0</v>
      </c>
      <c r="M154" s="29">
        <v>0</v>
      </c>
      <c r="N154" s="28">
        <v>100.31431897555296</v>
      </c>
      <c r="O154" s="28">
        <v>147.12389380530971</v>
      </c>
      <c r="P154" s="29">
        <v>0</v>
      </c>
      <c r="Q154" s="29">
        <v>0</v>
      </c>
    </row>
    <row r="155" spans="1:19" x14ac:dyDescent="0.25">
      <c r="A155" s="93">
        <v>36</v>
      </c>
      <c r="B155" s="26" t="s">
        <v>71</v>
      </c>
      <c r="C155" s="34" t="s">
        <v>39</v>
      </c>
      <c r="D155" s="26" t="s">
        <v>114</v>
      </c>
      <c r="E155" s="34">
        <v>1981</v>
      </c>
      <c r="F155" s="3">
        <f>SUM(M155,O155,Q155)-MIN(M155,O155,Q155)</f>
        <v>235.24618784530389</v>
      </c>
      <c r="G155" s="8">
        <v>34</v>
      </c>
      <c r="H155" s="3">
        <f>SUM(L155,N155,P155)-MIN(L155,N155,P155)</f>
        <v>0</v>
      </c>
      <c r="I155" s="8">
        <v>78</v>
      </c>
      <c r="J155" s="4">
        <f>F155+H155</f>
        <v>235.24618784530389</v>
      </c>
      <c r="K155" s="8">
        <v>60</v>
      </c>
      <c r="L155" s="28">
        <v>0</v>
      </c>
      <c r="M155" s="28">
        <v>152.48618784530387</v>
      </c>
      <c r="N155" s="29">
        <v>0</v>
      </c>
      <c r="O155" s="29">
        <v>0</v>
      </c>
      <c r="P155" s="3">
        <v>0</v>
      </c>
      <c r="Q155" s="3">
        <v>82.76</v>
      </c>
      <c r="R155" s="27"/>
      <c r="S155"/>
    </row>
    <row r="156" spans="1:19" x14ac:dyDescent="0.25">
      <c r="A156" s="93">
        <v>82</v>
      </c>
      <c r="B156" s="38" t="s">
        <v>169</v>
      </c>
      <c r="C156" s="34"/>
      <c r="D156" s="26"/>
      <c r="E156" s="34"/>
      <c r="F156" s="3">
        <f>SUM(M156,O156,Q156)-MIN(M156,O156,Q156)</f>
        <v>66.680000000000007</v>
      </c>
      <c r="G156" s="8">
        <v>74</v>
      </c>
      <c r="H156" s="3">
        <f>SUM(L156,N156,P156)-MIN(L156,N156,P156)</f>
        <v>161.22999999999999</v>
      </c>
      <c r="I156" s="8">
        <v>46</v>
      </c>
      <c r="J156" s="4">
        <f>F156+H156</f>
        <v>227.91</v>
      </c>
      <c r="K156" s="8">
        <v>61</v>
      </c>
      <c r="L156" s="6"/>
      <c r="M156" s="6"/>
      <c r="N156" s="29">
        <v>0</v>
      </c>
      <c r="O156" s="29">
        <v>0</v>
      </c>
      <c r="P156" s="3">
        <v>161.22999999999999</v>
      </c>
      <c r="Q156" s="3">
        <v>66.680000000000007</v>
      </c>
      <c r="S156"/>
    </row>
    <row r="157" spans="1:19" x14ac:dyDescent="0.25">
      <c r="A157" s="93">
        <v>84</v>
      </c>
      <c r="B157" s="38" t="s">
        <v>253</v>
      </c>
      <c r="C157" s="34"/>
      <c r="D157" s="26"/>
      <c r="E157" s="34"/>
      <c r="F157" s="3">
        <f>SUM(M157,O157,Q157)-MIN(M157,O157,Q157)</f>
        <v>93.47</v>
      </c>
      <c r="G157" s="8">
        <v>71</v>
      </c>
      <c r="H157" s="3">
        <f>SUM(L157,N157,P157)-MIN(L157,N157,P157)</f>
        <v>132.04</v>
      </c>
      <c r="I157" s="8">
        <v>57</v>
      </c>
      <c r="J157" s="4">
        <f>F157+H157</f>
        <v>225.51</v>
      </c>
      <c r="K157" s="8">
        <v>62</v>
      </c>
      <c r="L157" s="6"/>
      <c r="M157" s="6"/>
      <c r="N157" s="29">
        <v>0</v>
      </c>
      <c r="O157" s="29">
        <v>0</v>
      </c>
      <c r="P157" s="3">
        <v>132.04</v>
      </c>
      <c r="Q157" s="3">
        <v>93.47</v>
      </c>
      <c r="S157"/>
    </row>
    <row r="158" spans="1:19" x14ac:dyDescent="0.25">
      <c r="A158" s="93">
        <v>57</v>
      </c>
      <c r="B158" s="26" t="s">
        <v>140</v>
      </c>
      <c r="C158" s="34" t="s">
        <v>41</v>
      </c>
      <c r="D158" s="26" t="s">
        <v>114</v>
      </c>
      <c r="E158" s="34">
        <v>1970</v>
      </c>
      <c r="F158" s="3">
        <f>SUM(M158,O158,Q158)-MIN(M158,O158,Q158)</f>
        <v>115.83793738489871</v>
      </c>
      <c r="G158" s="8">
        <v>64</v>
      </c>
      <c r="H158" s="3">
        <f>SUM(L158,N158,P158)-MIN(L158,N158,P158)</f>
        <v>105.94941218382617</v>
      </c>
      <c r="I158" s="8">
        <v>65</v>
      </c>
      <c r="J158" s="4">
        <f>F158+H158</f>
        <v>221.78734956872489</v>
      </c>
      <c r="K158" s="8">
        <v>63</v>
      </c>
      <c r="L158" s="28">
        <v>105.94941218382617</v>
      </c>
      <c r="M158" s="28">
        <v>115.83793738489871</v>
      </c>
      <c r="N158" s="29">
        <v>0</v>
      </c>
      <c r="O158" s="29">
        <v>0</v>
      </c>
      <c r="P158" s="29">
        <v>0</v>
      </c>
      <c r="Q158" s="29">
        <v>0</v>
      </c>
      <c r="S158"/>
    </row>
    <row r="159" spans="1:19" x14ac:dyDescent="0.25">
      <c r="A159" s="56">
        <v>87</v>
      </c>
      <c r="B159" s="38" t="s">
        <v>160</v>
      </c>
      <c r="C159" s="34"/>
      <c r="D159" s="26"/>
      <c r="E159" s="34"/>
      <c r="F159" s="3">
        <f>SUM(M159,O159,Q159)-MIN(M159,O159,Q159)</f>
        <v>83.95</v>
      </c>
      <c r="G159" s="8">
        <v>73</v>
      </c>
      <c r="H159" s="3">
        <f>SUM(L159,N159,P159)-MIN(L159,N159,P159)</f>
        <v>119.35</v>
      </c>
      <c r="I159" s="8">
        <v>60</v>
      </c>
      <c r="J159" s="4">
        <f>F159+H159</f>
        <v>203.3</v>
      </c>
      <c r="K159" s="8">
        <v>64</v>
      </c>
      <c r="L159" s="6"/>
      <c r="M159" s="6"/>
      <c r="N159" s="29">
        <v>0</v>
      </c>
      <c r="O159" s="29">
        <v>0</v>
      </c>
      <c r="P159" s="3">
        <v>119.35</v>
      </c>
      <c r="Q159" s="3">
        <v>83.95</v>
      </c>
      <c r="S159"/>
    </row>
    <row r="160" spans="1:19" x14ac:dyDescent="0.25">
      <c r="A160" s="93">
        <v>23</v>
      </c>
      <c r="B160" s="26" t="s">
        <v>196</v>
      </c>
      <c r="C160" s="34" t="s">
        <v>39</v>
      </c>
      <c r="D160" s="26" t="s">
        <v>116</v>
      </c>
      <c r="E160" s="5">
        <v>1990</v>
      </c>
      <c r="F160" s="3">
        <f>SUM(M160,O160,Q160)-MIN(M160,O160,Q160)</f>
        <v>183.14917127071826</v>
      </c>
      <c r="G160" s="8">
        <v>41</v>
      </c>
      <c r="H160" s="3">
        <f>SUM(L160,N160,P160)-MIN(L160,N160,P160)</f>
        <v>0</v>
      </c>
      <c r="I160" s="8">
        <v>79</v>
      </c>
      <c r="J160" s="4">
        <f>F160+H160</f>
        <v>183.14917127071826</v>
      </c>
      <c r="K160" s="8">
        <v>65</v>
      </c>
      <c r="L160" s="92">
        <v>0</v>
      </c>
      <c r="M160" s="28">
        <v>183.14917127071826</v>
      </c>
      <c r="N160" s="29">
        <v>0</v>
      </c>
      <c r="O160" s="29">
        <v>0</v>
      </c>
      <c r="P160" s="29">
        <v>0</v>
      </c>
      <c r="Q160" s="29">
        <v>0</v>
      </c>
      <c r="R160" s="27"/>
      <c r="S160"/>
    </row>
    <row r="161" spans="1:19" x14ac:dyDescent="0.25">
      <c r="A161" s="93">
        <v>55</v>
      </c>
      <c r="B161" s="26" t="s">
        <v>162</v>
      </c>
      <c r="C161" s="34">
        <v>2</v>
      </c>
      <c r="D161" s="26" t="s">
        <v>114</v>
      </c>
      <c r="E161" s="34">
        <v>2004</v>
      </c>
      <c r="F161" s="3">
        <f>SUM(M161,O161,Q161)-MIN(M161,O161,Q161)</f>
        <v>120.17699115044248</v>
      </c>
      <c r="G161" s="8">
        <v>63</v>
      </c>
      <c r="H161" s="3">
        <f>SUM(L161,N161,P161)-MIN(L161,N161,P161)</f>
        <v>60.465657741560001</v>
      </c>
      <c r="I161" s="8">
        <v>72</v>
      </c>
      <c r="J161" s="4">
        <f>F161+H161</f>
        <v>180.64264889200248</v>
      </c>
      <c r="K161" s="8">
        <v>66</v>
      </c>
      <c r="L161" s="29">
        <v>0</v>
      </c>
      <c r="M161" s="29">
        <v>0</v>
      </c>
      <c r="N161" s="28">
        <v>60.465657741560001</v>
      </c>
      <c r="O161" s="28">
        <v>120.17699115044248</v>
      </c>
      <c r="P161" s="29">
        <v>0</v>
      </c>
      <c r="Q161" s="29">
        <v>0</v>
      </c>
      <c r="S161"/>
    </row>
    <row r="162" spans="1:19" x14ac:dyDescent="0.25">
      <c r="A162" s="56">
        <v>69</v>
      </c>
      <c r="B162" s="26" t="s">
        <v>206</v>
      </c>
      <c r="C162" s="34" t="s">
        <v>41</v>
      </c>
      <c r="D162" s="26" t="s">
        <v>111</v>
      </c>
      <c r="E162" s="34">
        <v>2002</v>
      </c>
      <c r="F162" s="3">
        <f>SUM(M162,O162,Q162)-MIN(M162,O162,Q162)</f>
        <v>0</v>
      </c>
      <c r="G162" s="8">
        <v>81</v>
      </c>
      <c r="H162" s="3">
        <f>SUM(L162,N162,P162)-MIN(L162,N162,P162)</f>
        <v>177.40395809080329</v>
      </c>
      <c r="I162" s="8">
        <v>36</v>
      </c>
      <c r="J162" s="4">
        <f>F162+H162</f>
        <v>177.40395809080329</v>
      </c>
      <c r="K162" s="8">
        <v>67</v>
      </c>
      <c r="L162" s="29">
        <v>0</v>
      </c>
      <c r="M162" s="29">
        <v>0</v>
      </c>
      <c r="N162" s="28">
        <v>177.40395809080329</v>
      </c>
      <c r="O162" s="29">
        <v>0</v>
      </c>
      <c r="P162" s="29">
        <v>0</v>
      </c>
      <c r="Q162" s="29">
        <v>0</v>
      </c>
      <c r="S162"/>
    </row>
    <row r="163" spans="1:19" x14ac:dyDescent="0.25">
      <c r="A163" s="93">
        <v>24</v>
      </c>
      <c r="B163" s="26" t="s">
        <v>25</v>
      </c>
      <c r="C163" s="34" t="s">
        <v>39</v>
      </c>
      <c r="D163" s="26" t="s">
        <v>119</v>
      </c>
      <c r="E163" s="34">
        <v>1964</v>
      </c>
      <c r="F163" s="3">
        <f>SUM(M163,O163,Q163)-MIN(M163,O163,Q163)</f>
        <v>177.37463126843659</v>
      </c>
      <c r="G163" s="8">
        <v>42</v>
      </c>
      <c r="H163" s="3">
        <f>SUM(L163,N163,P163)-MIN(L163,N163,P163)</f>
        <v>0</v>
      </c>
      <c r="I163" s="8">
        <v>80</v>
      </c>
      <c r="J163" s="4">
        <f>F163+H163</f>
        <v>177.37463126843659</v>
      </c>
      <c r="K163" s="8">
        <v>68</v>
      </c>
      <c r="L163" s="29">
        <v>0</v>
      </c>
      <c r="M163" s="29">
        <v>0</v>
      </c>
      <c r="N163" s="29">
        <v>0</v>
      </c>
      <c r="O163" s="28">
        <v>177.37463126843659</v>
      </c>
      <c r="P163" s="29">
        <v>0</v>
      </c>
      <c r="Q163" s="29">
        <v>0</v>
      </c>
      <c r="S163"/>
    </row>
    <row r="164" spans="1:19" x14ac:dyDescent="0.25">
      <c r="A164" s="93">
        <v>27</v>
      </c>
      <c r="B164" s="26" t="s">
        <v>21</v>
      </c>
      <c r="C164" s="34" t="s">
        <v>39</v>
      </c>
      <c r="D164" s="26" t="s">
        <v>114</v>
      </c>
      <c r="E164" s="34">
        <v>1969</v>
      </c>
      <c r="F164" s="3">
        <f>SUM(M164,O164,Q164)-MIN(M164,O164,Q164)</f>
        <v>172.93510324483776</v>
      </c>
      <c r="G164" s="8">
        <v>44</v>
      </c>
      <c r="H164" s="3">
        <f>SUM(L164,N164,P164)-MIN(L164,N164,P164)</f>
        <v>0</v>
      </c>
      <c r="I164" s="8">
        <v>81</v>
      </c>
      <c r="J164" s="4">
        <f>F164+H164</f>
        <v>172.93510324483776</v>
      </c>
      <c r="K164" s="8">
        <v>69</v>
      </c>
      <c r="L164" s="28">
        <v>0</v>
      </c>
      <c r="M164" s="28">
        <v>0</v>
      </c>
      <c r="N164" s="28">
        <v>0</v>
      </c>
      <c r="O164" s="28">
        <v>172.93510324483776</v>
      </c>
      <c r="P164" s="29">
        <v>0</v>
      </c>
      <c r="Q164" s="29">
        <v>0</v>
      </c>
    </row>
    <row r="165" spans="1:19" x14ac:dyDescent="0.25">
      <c r="A165" s="93">
        <v>30</v>
      </c>
      <c r="B165" s="26" t="s">
        <v>103</v>
      </c>
      <c r="C165" s="34" t="s">
        <v>45</v>
      </c>
      <c r="D165" s="26" t="s">
        <v>40</v>
      </c>
      <c r="E165" s="34">
        <v>1969</v>
      </c>
      <c r="F165" s="3">
        <f>SUM(M165,O165,Q165)-MIN(M165,O165,Q165)</f>
        <v>166.84365781710909</v>
      </c>
      <c r="G165" s="8">
        <v>47</v>
      </c>
      <c r="H165" s="3">
        <f>SUM(L165,N165,P165)-MIN(L165,N165,P165)</f>
        <v>0</v>
      </c>
      <c r="I165" s="8">
        <v>82</v>
      </c>
      <c r="J165" s="4">
        <f>F165+H165</f>
        <v>166.84365781710909</v>
      </c>
      <c r="K165" s="8">
        <v>70</v>
      </c>
      <c r="L165" s="29">
        <v>0</v>
      </c>
      <c r="M165" s="29">
        <v>0</v>
      </c>
      <c r="N165" s="28">
        <v>0</v>
      </c>
      <c r="O165" s="28">
        <v>166.84365781710909</v>
      </c>
      <c r="P165" s="29">
        <v>0</v>
      </c>
      <c r="Q165" s="29">
        <v>0</v>
      </c>
      <c r="S165"/>
    </row>
    <row r="166" spans="1:19" x14ac:dyDescent="0.25">
      <c r="A166" s="93">
        <v>71</v>
      </c>
      <c r="B166" s="26" t="s">
        <v>189</v>
      </c>
      <c r="C166" s="34">
        <v>2</v>
      </c>
      <c r="D166" s="26" t="s">
        <v>40</v>
      </c>
      <c r="E166" s="34">
        <v>1995</v>
      </c>
      <c r="F166" s="3">
        <f>SUM(M166,O166,Q166)-MIN(M166,O166,Q166)</f>
        <v>0</v>
      </c>
      <c r="G166" s="8">
        <v>82</v>
      </c>
      <c r="H166" s="3">
        <f>SUM(L166,N166,P166)-MIN(L166,N166,P166)</f>
        <v>163.9472746704667</v>
      </c>
      <c r="I166" s="8">
        <v>44</v>
      </c>
      <c r="J166" s="4">
        <f>F166+H166</f>
        <v>163.9472746704667</v>
      </c>
      <c r="K166" s="8">
        <v>71</v>
      </c>
      <c r="L166" s="28">
        <v>163.9472746704667</v>
      </c>
      <c r="M166" s="28">
        <v>0</v>
      </c>
      <c r="N166" s="29">
        <v>0</v>
      </c>
      <c r="O166" s="29">
        <v>0</v>
      </c>
      <c r="P166" s="29">
        <v>0</v>
      </c>
      <c r="Q166" s="29">
        <v>0</v>
      </c>
      <c r="S166"/>
    </row>
    <row r="167" spans="1:19" x14ac:dyDescent="0.25">
      <c r="A167" s="56">
        <v>72</v>
      </c>
      <c r="B167" s="26" t="s">
        <v>231</v>
      </c>
      <c r="C167" s="34">
        <v>2</v>
      </c>
      <c r="D167" s="26" t="s">
        <v>195</v>
      </c>
      <c r="E167" s="34">
        <v>2002</v>
      </c>
      <c r="F167" s="3">
        <f>SUM(M167,O167,Q167)-MIN(M167,O167,Q167)</f>
        <v>0</v>
      </c>
      <c r="G167" s="8">
        <v>83</v>
      </c>
      <c r="H167" s="3">
        <f>SUM(L167,N167,P167)-MIN(L167,N167,P167)</f>
        <v>163.18393480791622</v>
      </c>
      <c r="I167" s="8">
        <v>45</v>
      </c>
      <c r="J167" s="4">
        <f>F167+H167</f>
        <v>163.18393480791622</v>
      </c>
      <c r="K167" s="8">
        <v>72</v>
      </c>
      <c r="L167" s="29">
        <v>0</v>
      </c>
      <c r="M167" s="29">
        <v>0</v>
      </c>
      <c r="N167" s="28">
        <v>163.18393480791622</v>
      </c>
      <c r="O167" s="29">
        <v>0</v>
      </c>
      <c r="P167" s="29">
        <v>0</v>
      </c>
      <c r="Q167" s="29">
        <v>0</v>
      </c>
      <c r="R167" s="27"/>
      <c r="S167"/>
    </row>
    <row r="168" spans="1:19" x14ac:dyDescent="0.25">
      <c r="A168" s="56">
        <v>91</v>
      </c>
      <c r="B168" s="38" t="s">
        <v>250</v>
      </c>
      <c r="C168" s="34"/>
      <c r="D168" s="26"/>
      <c r="E168" s="34"/>
      <c r="F168" s="3">
        <f>SUM(M168,O168,Q168)-MIN(M168,O168,Q168)</f>
        <v>54.33</v>
      </c>
      <c r="G168" s="8">
        <v>76</v>
      </c>
      <c r="H168" s="3">
        <f>SUM(L168,N168,P168)-MIN(L168,N168,P168)</f>
        <v>99.79</v>
      </c>
      <c r="I168" s="8">
        <v>68</v>
      </c>
      <c r="J168" s="4">
        <f>F168+H168</f>
        <v>154.12</v>
      </c>
      <c r="K168" s="8">
        <v>73</v>
      </c>
      <c r="L168" s="6"/>
      <c r="M168" s="6"/>
      <c r="N168" s="29">
        <v>0</v>
      </c>
      <c r="O168" s="29">
        <v>0</v>
      </c>
      <c r="P168" s="3">
        <v>99.79</v>
      </c>
      <c r="Q168" s="3">
        <v>54.33</v>
      </c>
    </row>
    <row r="169" spans="1:19" x14ac:dyDescent="0.25">
      <c r="A169" s="56">
        <v>62</v>
      </c>
      <c r="B169" s="26" t="s">
        <v>222</v>
      </c>
      <c r="C169" s="34">
        <v>1</v>
      </c>
      <c r="D169" s="26" t="s">
        <v>40</v>
      </c>
      <c r="E169" s="34">
        <v>1973</v>
      </c>
      <c r="F169" s="3">
        <f>SUM(M169,O169,Q169)-MIN(M169,O169,Q169)</f>
        <v>98.702064896755175</v>
      </c>
      <c r="G169" s="8">
        <v>68</v>
      </c>
      <c r="H169" s="3">
        <f>SUM(L169,N169,P169)-MIN(L169,N169,P169)</f>
        <v>55.331781140861501</v>
      </c>
      <c r="I169" s="8">
        <v>73</v>
      </c>
      <c r="J169" s="4">
        <f>F169+H169</f>
        <v>154.03384603761668</v>
      </c>
      <c r="K169" s="8">
        <v>74</v>
      </c>
      <c r="L169" s="29">
        <v>0</v>
      </c>
      <c r="M169" s="29">
        <v>0</v>
      </c>
      <c r="N169" s="28">
        <v>55.331781140861501</v>
      </c>
      <c r="O169" s="28">
        <v>98.702064896755175</v>
      </c>
      <c r="P169" s="29">
        <v>0</v>
      </c>
      <c r="Q169" s="29">
        <v>0</v>
      </c>
      <c r="S169"/>
    </row>
    <row r="170" spans="1:19" x14ac:dyDescent="0.25">
      <c r="A170" s="56">
        <v>61</v>
      </c>
      <c r="B170" s="26" t="s">
        <v>212</v>
      </c>
      <c r="C170" s="34">
        <v>2</v>
      </c>
      <c r="D170" s="26" t="s">
        <v>40</v>
      </c>
      <c r="E170" s="34">
        <v>2004</v>
      </c>
      <c r="F170" s="3">
        <f>SUM(M170,O170,Q170)-MIN(M170,O170,Q170)</f>
        <v>103.03834808259587</v>
      </c>
      <c r="G170" s="8">
        <v>67</v>
      </c>
      <c r="H170" s="3">
        <f>SUM(L170,N170,P170)-MIN(L170,N170,P170)</f>
        <v>45.552968568102443</v>
      </c>
      <c r="I170" s="8">
        <v>75</v>
      </c>
      <c r="J170" s="4">
        <f>F170+H170</f>
        <v>148.59131665069833</v>
      </c>
      <c r="K170" s="8">
        <v>75</v>
      </c>
      <c r="L170" s="29">
        <v>0</v>
      </c>
      <c r="M170" s="29">
        <v>0</v>
      </c>
      <c r="N170" s="28">
        <v>45.552968568102443</v>
      </c>
      <c r="O170" s="28">
        <v>103.03834808259587</v>
      </c>
      <c r="P170" s="29">
        <v>0</v>
      </c>
      <c r="Q170" s="29">
        <v>0</v>
      </c>
      <c r="S170"/>
    </row>
    <row r="171" spans="1:19" x14ac:dyDescent="0.25">
      <c r="A171" s="93">
        <v>40</v>
      </c>
      <c r="B171" s="26" t="s">
        <v>233</v>
      </c>
      <c r="C171" s="34" t="s">
        <v>39</v>
      </c>
      <c r="D171" s="26" t="s">
        <v>40</v>
      </c>
      <c r="E171" s="34">
        <v>1968</v>
      </c>
      <c r="F171" s="3">
        <f>SUM(M171,O171,Q171)-MIN(M171,O171,Q171)</f>
        <v>147.84660766961653</v>
      </c>
      <c r="G171" s="8">
        <v>55</v>
      </c>
      <c r="H171" s="3">
        <f>SUM(L171,N171,P171)-MIN(L171,N171,P171)</f>
        <v>0</v>
      </c>
      <c r="I171" s="8">
        <v>83</v>
      </c>
      <c r="J171" s="4">
        <f>F171+H171</f>
        <v>147.84660766961653</v>
      </c>
      <c r="K171" s="8">
        <v>76</v>
      </c>
      <c r="L171" s="29">
        <v>0</v>
      </c>
      <c r="M171" s="29">
        <v>0</v>
      </c>
      <c r="N171" s="28">
        <v>0</v>
      </c>
      <c r="O171" s="28">
        <v>147.84660766961653</v>
      </c>
      <c r="P171" s="29">
        <v>0</v>
      </c>
      <c r="Q171" s="29">
        <v>0</v>
      </c>
      <c r="R171" s="27"/>
      <c r="S171"/>
    </row>
    <row r="172" spans="1:19" x14ac:dyDescent="0.25">
      <c r="A172" s="93">
        <v>73</v>
      </c>
      <c r="B172" s="26" t="s">
        <v>207</v>
      </c>
      <c r="C172" s="34">
        <v>2</v>
      </c>
      <c r="D172" s="26" t="s">
        <v>40</v>
      </c>
      <c r="E172" s="34">
        <v>2005</v>
      </c>
      <c r="F172" s="3">
        <f>SUM(M172,O172,Q172)-MIN(M172,O172,Q172)</f>
        <v>0</v>
      </c>
      <c r="G172" s="8">
        <v>84</v>
      </c>
      <c r="H172" s="3">
        <f>SUM(L172,N172,P172)-MIN(L172,N172,P172)</f>
        <v>147.74155995343423</v>
      </c>
      <c r="I172" s="8">
        <v>55</v>
      </c>
      <c r="J172" s="4">
        <f>F172+H172</f>
        <v>147.74155995343423</v>
      </c>
      <c r="K172" s="8">
        <v>77</v>
      </c>
      <c r="L172" s="29">
        <v>0</v>
      </c>
      <c r="M172" s="29">
        <v>0</v>
      </c>
      <c r="N172" s="28">
        <v>147.74155995343423</v>
      </c>
      <c r="O172" s="28">
        <v>0</v>
      </c>
      <c r="P172" s="29">
        <v>0</v>
      </c>
      <c r="Q172" s="29">
        <v>0</v>
      </c>
      <c r="S172"/>
    </row>
    <row r="173" spans="1:19" x14ac:dyDescent="0.25">
      <c r="A173" s="93">
        <v>63</v>
      </c>
      <c r="B173" s="26" t="s">
        <v>208</v>
      </c>
      <c r="C173" s="5">
        <v>2</v>
      </c>
      <c r="D173" s="26" t="s">
        <v>40</v>
      </c>
      <c r="E173" s="34">
        <v>2005</v>
      </c>
      <c r="F173" s="3">
        <f>SUM(M173,O173,Q173)-MIN(M173,O173,Q173)</f>
        <v>97.772861356932097</v>
      </c>
      <c r="G173" s="8">
        <v>69</v>
      </c>
      <c r="H173" s="3">
        <f>SUM(L173,N173,P173)-MIN(L173,N173,P173)</f>
        <v>48.853317811408651</v>
      </c>
      <c r="I173" s="8">
        <v>74</v>
      </c>
      <c r="J173" s="4">
        <f>F173+H173</f>
        <v>146.62617916834074</v>
      </c>
      <c r="K173" s="8">
        <v>78</v>
      </c>
      <c r="L173" s="29">
        <v>0</v>
      </c>
      <c r="M173" s="29">
        <v>0</v>
      </c>
      <c r="N173" s="28">
        <v>48.853317811408651</v>
      </c>
      <c r="O173" s="28">
        <v>97.772861356932097</v>
      </c>
      <c r="P173" s="29">
        <v>0</v>
      </c>
      <c r="Q173" s="29">
        <v>0</v>
      </c>
      <c r="R173" s="27"/>
      <c r="S173"/>
    </row>
    <row r="174" spans="1:19" x14ac:dyDescent="0.25">
      <c r="A174" s="93">
        <v>51</v>
      </c>
      <c r="B174" s="26" t="s">
        <v>124</v>
      </c>
      <c r="C174" s="34" t="s">
        <v>39</v>
      </c>
      <c r="D174" s="26" t="s">
        <v>42</v>
      </c>
      <c r="E174" s="34">
        <v>1961</v>
      </c>
      <c r="F174" s="3">
        <f>SUM(M174,O174,Q174)-MIN(M174,O174,Q174)</f>
        <v>136.90265486725662</v>
      </c>
      <c r="G174" s="8">
        <v>61</v>
      </c>
      <c r="H174" s="3">
        <f>SUM(L174,N174,P174)-MIN(L174,N174,P174)</f>
        <v>0</v>
      </c>
      <c r="I174" s="8">
        <v>84</v>
      </c>
      <c r="J174" s="4">
        <f>F174+H174</f>
        <v>136.90265486725662</v>
      </c>
      <c r="K174" s="8">
        <v>79</v>
      </c>
      <c r="L174" s="29">
        <v>0</v>
      </c>
      <c r="M174" s="29">
        <v>0</v>
      </c>
      <c r="N174" s="28">
        <v>0</v>
      </c>
      <c r="O174" s="28">
        <v>136.90265486725662</v>
      </c>
      <c r="P174" s="29">
        <v>0</v>
      </c>
      <c r="Q174" s="29">
        <v>0</v>
      </c>
      <c r="S174"/>
    </row>
    <row r="175" spans="1:19" x14ac:dyDescent="0.25">
      <c r="A175" s="70">
        <v>54</v>
      </c>
      <c r="B175" s="83" t="s">
        <v>183</v>
      </c>
      <c r="C175" s="62">
        <v>2</v>
      </c>
      <c r="D175" s="61" t="s">
        <v>40</v>
      </c>
      <c r="E175" s="62">
        <v>1997</v>
      </c>
      <c r="F175" s="3">
        <f>SUM(M175,O175,Q175)-MIN(M175,O175,Q175)</f>
        <v>133.609576427256</v>
      </c>
      <c r="G175" s="8">
        <v>62</v>
      </c>
      <c r="H175" s="3">
        <f>SUM(L175,N175,P175)-MIN(L175,N175,P175)</f>
        <v>0</v>
      </c>
      <c r="I175" s="8">
        <v>85</v>
      </c>
      <c r="J175" s="4">
        <f>F175+H175</f>
        <v>133.609576427256</v>
      </c>
      <c r="K175" s="8">
        <v>80</v>
      </c>
      <c r="L175" s="65">
        <v>0</v>
      </c>
      <c r="M175" s="65">
        <v>133.609576427256</v>
      </c>
      <c r="N175" s="66">
        <v>0</v>
      </c>
      <c r="O175" s="66">
        <v>0</v>
      </c>
      <c r="P175" s="66">
        <v>0</v>
      </c>
      <c r="Q175" s="66">
        <v>0</v>
      </c>
      <c r="S175"/>
    </row>
    <row r="176" spans="1:19" x14ac:dyDescent="0.25">
      <c r="A176" s="70">
        <v>88</v>
      </c>
      <c r="B176" s="67" t="s">
        <v>254</v>
      </c>
      <c r="C176" s="62"/>
      <c r="D176" s="61"/>
      <c r="E176" s="62"/>
      <c r="F176" s="3">
        <f>SUM(M176,O176,Q176)-MIN(M176,O176,Q176)</f>
        <v>0</v>
      </c>
      <c r="G176" s="8">
        <v>85</v>
      </c>
      <c r="H176" s="3">
        <f>SUM(L176,N176,P176)-MIN(L176,N176,P176)</f>
        <v>114.42</v>
      </c>
      <c r="I176" s="8">
        <v>61</v>
      </c>
      <c r="J176" s="4">
        <f>F176+H176</f>
        <v>114.42</v>
      </c>
      <c r="K176" s="8">
        <v>81</v>
      </c>
      <c r="L176" s="71"/>
      <c r="M176" s="71"/>
      <c r="N176" s="66">
        <v>0</v>
      </c>
      <c r="O176" s="66">
        <v>0</v>
      </c>
      <c r="P176" s="63">
        <v>114.42</v>
      </c>
      <c r="Q176" s="63">
        <v>0</v>
      </c>
      <c r="S176"/>
    </row>
    <row r="177" spans="1:19" x14ac:dyDescent="0.25">
      <c r="A177" s="70">
        <v>90</v>
      </c>
      <c r="B177" s="67" t="s">
        <v>138</v>
      </c>
      <c r="C177" s="62"/>
      <c r="D177" s="61"/>
      <c r="E177" s="62"/>
      <c r="F177" s="3">
        <f>SUM(M177,O177,Q177)-MIN(M177,O177,Q177)</f>
        <v>0</v>
      </c>
      <c r="G177" s="8">
        <v>86</v>
      </c>
      <c r="H177" s="3">
        <f>SUM(L177,N177,P177)-MIN(L177,N177,P177)</f>
        <v>111.58</v>
      </c>
      <c r="I177" s="8">
        <v>63</v>
      </c>
      <c r="J177" s="4">
        <f>F177+H177</f>
        <v>111.58</v>
      </c>
      <c r="K177" s="8">
        <v>82</v>
      </c>
      <c r="L177" s="71"/>
      <c r="M177" s="71"/>
      <c r="N177" s="66">
        <v>0</v>
      </c>
      <c r="O177" s="66">
        <v>0</v>
      </c>
      <c r="P177" s="63">
        <v>111.58</v>
      </c>
      <c r="Q177" s="63">
        <v>0</v>
      </c>
      <c r="S177"/>
    </row>
    <row r="178" spans="1:19" x14ac:dyDescent="0.25">
      <c r="A178" s="70">
        <v>59</v>
      </c>
      <c r="B178" s="83" t="s">
        <v>194</v>
      </c>
      <c r="C178" s="62" t="s">
        <v>41</v>
      </c>
      <c r="D178" s="61" t="s">
        <v>40</v>
      </c>
      <c r="E178" s="62">
        <v>1997</v>
      </c>
      <c r="F178" s="3">
        <f>SUM(M178,O178,Q178)-MIN(M178,O178,Q178)</f>
        <v>108.28729281767954</v>
      </c>
      <c r="G178" s="8">
        <v>65</v>
      </c>
      <c r="H178" s="3">
        <f>SUM(L178,N178,P178)-MIN(L178,N178,P178)</f>
        <v>0</v>
      </c>
      <c r="I178" s="8">
        <v>86</v>
      </c>
      <c r="J178" s="4">
        <f>F178+H178</f>
        <v>108.28729281767954</v>
      </c>
      <c r="K178" s="8">
        <v>83</v>
      </c>
      <c r="L178" s="65">
        <v>0</v>
      </c>
      <c r="M178" s="65">
        <v>108.28729281767954</v>
      </c>
      <c r="N178" s="65">
        <v>0</v>
      </c>
      <c r="O178" s="65">
        <v>0</v>
      </c>
      <c r="P178" s="66">
        <v>0</v>
      </c>
      <c r="Q178" s="66">
        <v>0</v>
      </c>
      <c r="S178"/>
    </row>
    <row r="179" spans="1:19" x14ac:dyDescent="0.25">
      <c r="A179" s="70">
        <v>74</v>
      </c>
      <c r="B179" s="83" t="s">
        <v>170</v>
      </c>
      <c r="C179" s="62">
        <v>2</v>
      </c>
      <c r="D179" s="61" t="s">
        <v>114</v>
      </c>
      <c r="E179" s="62">
        <v>2004</v>
      </c>
      <c r="F179" s="3">
        <f>SUM(M179,O179,Q179)-MIN(M179,O179,Q179)</f>
        <v>0</v>
      </c>
      <c r="G179" s="8">
        <v>87</v>
      </c>
      <c r="H179" s="3">
        <f>SUM(L179,N179,P179)-MIN(L179,N179,P179)</f>
        <v>100.51804423748546</v>
      </c>
      <c r="I179" s="8">
        <v>66</v>
      </c>
      <c r="J179" s="4">
        <f>F179+H179</f>
        <v>100.51804423748546</v>
      </c>
      <c r="K179" s="8">
        <v>84</v>
      </c>
      <c r="L179" s="66">
        <v>0</v>
      </c>
      <c r="M179" s="66">
        <v>0</v>
      </c>
      <c r="N179" s="65">
        <v>100.51804423748546</v>
      </c>
      <c r="O179" s="65">
        <v>0</v>
      </c>
      <c r="P179" s="66">
        <v>0</v>
      </c>
      <c r="Q179" s="66">
        <v>0</v>
      </c>
      <c r="S179"/>
    </row>
    <row r="180" spans="1:19" x14ac:dyDescent="0.25">
      <c r="A180" s="70">
        <v>64</v>
      </c>
      <c r="B180" s="83" t="s">
        <v>23</v>
      </c>
      <c r="C180" s="62" t="s">
        <v>39</v>
      </c>
      <c r="D180" s="61" t="s">
        <v>119</v>
      </c>
      <c r="E180" s="62">
        <v>1967</v>
      </c>
      <c r="F180" s="3">
        <f>SUM(M180,O180,Q180)-MIN(M180,O180,Q180)</f>
        <v>97.153392330383525</v>
      </c>
      <c r="G180" s="8">
        <v>70</v>
      </c>
      <c r="H180" s="3">
        <f>SUM(L180,N180,P180)-MIN(L180,N180,P180)</f>
        <v>0</v>
      </c>
      <c r="I180" s="8">
        <v>87</v>
      </c>
      <c r="J180" s="4">
        <f>F180+H180</f>
        <v>97.153392330383525</v>
      </c>
      <c r="K180" s="8">
        <v>85</v>
      </c>
      <c r="L180" s="66">
        <v>0</v>
      </c>
      <c r="M180" s="66">
        <v>0</v>
      </c>
      <c r="N180" s="65">
        <v>0</v>
      </c>
      <c r="O180" s="65">
        <v>97.153392330383525</v>
      </c>
      <c r="P180" s="66">
        <v>0</v>
      </c>
      <c r="Q180" s="66">
        <v>0</v>
      </c>
      <c r="S180"/>
    </row>
    <row r="181" spans="1:19" x14ac:dyDescent="0.25">
      <c r="A181" s="70">
        <v>93</v>
      </c>
      <c r="B181" s="67" t="s">
        <v>256</v>
      </c>
      <c r="C181" s="62"/>
      <c r="D181" s="61"/>
      <c r="E181" s="62"/>
      <c r="F181" s="3">
        <f>SUM(M181,O181,Q181)-MIN(M181,O181,Q181)</f>
        <v>0</v>
      </c>
      <c r="G181" s="8">
        <v>88</v>
      </c>
      <c r="H181" s="3">
        <f>SUM(L181,N181,P181)-MIN(L181,N181,P181)</f>
        <v>87.86</v>
      </c>
      <c r="I181" s="8">
        <v>71</v>
      </c>
      <c r="J181" s="4">
        <f>F181+H181</f>
        <v>87.86</v>
      </c>
      <c r="K181" s="8">
        <v>86</v>
      </c>
      <c r="L181" s="71"/>
      <c r="M181" s="71"/>
      <c r="N181" s="66">
        <v>0</v>
      </c>
      <c r="O181" s="66">
        <v>0</v>
      </c>
      <c r="P181" s="63">
        <v>87.86</v>
      </c>
      <c r="Q181" s="63">
        <v>0</v>
      </c>
      <c r="S181"/>
    </row>
    <row r="182" spans="1:19" x14ac:dyDescent="0.25">
      <c r="A182" s="70">
        <v>75</v>
      </c>
      <c r="B182" s="83" t="s">
        <v>232</v>
      </c>
      <c r="C182" s="62" t="s">
        <v>41</v>
      </c>
      <c r="D182" s="61" t="s">
        <v>117</v>
      </c>
      <c r="E182" s="62">
        <v>1997</v>
      </c>
      <c r="F182" s="3">
        <f>SUM(M182,O182,Q182)-MIN(M182,O182,Q182)</f>
        <v>0</v>
      </c>
      <c r="G182" s="8">
        <v>89</v>
      </c>
      <c r="H182" s="3">
        <f>SUM(L182,N182,P182)-MIN(L182,N182,P182)</f>
        <v>42.660069848661259</v>
      </c>
      <c r="I182" s="8">
        <v>76</v>
      </c>
      <c r="J182" s="4">
        <f>F182+H182</f>
        <v>42.660069848661259</v>
      </c>
      <c r="K182" s="8">
        <v>87</v>
      </c>
      <c r="L182" s="66">
        <v>0</v>
      </c>
      <c r="M182" s="66">
        <v>0</v>
      </c>
      <c r="N182" s="65">
        <v>42.660069848661259</v>
      </c>
      <c r="O182" s="65">
        <v>0</v>
      </c>
      <c r="P182" s="66">
        <v>0</v>
      </c>
      <c r="Q182" s="66">
        <v>0</v>
      </c>
      <c r="S182"/>
    </row>
    <row r="183" spans="1:19" x14ac:dyDescent="0.25">
      <c r="A183" s="70">
        <v>65</v>
      </c>
      <c r="B183" s="83" t="s">
        <v>234</v>
      </c>
      <c r="C183" s="62" t="s">
        <v>39</v>
      </c>
      <c r="D183" s="61" t="s">
        <v>235</v>
      </c>
      <c r="E183" s="62">
        <v>1964</v>
      </c>
      <c r="F183" s="3">
        <f>SUM(M183,O183,Q183)-MIN(M183,O183,Q183)</f>
        <v>41.194690265486734</v>
      </c>
      <c r="G183" s="8">
        <v>77</v>
      </c>
      <c r="H183" s="3">
        <f>SUM(L183,N183,P183)-MIN(L183,N183,P183)</f>
        <v>0</v>
      </c>
      <c r="I183" s="8">
        <v>88</v>
      </c>
      <c r="J183" s="4">
        <f>F183+H183</f>
        <v>41.194690265486734</v>
      </c>
      <c r="K183" s="8">
        <v>88</v>
      </c>
      <c r="L183" s="66">
        <v>0</v>
      </c>
      <c r="M183" s="66">
        <v>0</v>
      </c>
      <c r="N183" s="99">
        <v>0</v>
      </c>
      <c r="O183" s="65">
        <v>41.194690265486734</v>
      </c>
      <c r="P183" s="66">
        <v>0</v>
      </c>
      <c r="Q183" s="66">
        <v>0</v>
      </c>
      <c r="S183"/>
    </row>
    <row r="184" spans="1:19" x14ac:dyDescent="0.25">
      <c r="A184" s="70">
        <v>66</v>
      </c>
      <c r="B184" s="83" t="s">
        <v>188</v>
      </c>
      <c r="C184" s="62">
        <v>2</v>
      </c>
      <c r="D184" s="61" t="s">
        <v>40</v>
      </c>
      <c r="E184" s="62">
        <v>1992</v>
      </c>
      <c r="F184" s="3">
        <f>SUM(M184,O184,Q184)-MIN(M184,O184,Q184)</f>
        <v>17.587476979742167</v>
      </c>
      <c r="G184" s="8">
        <v>78</v>
      </c>
      <c r="H184" s="3">
        <f>SUM(L184,N184,P184)-MIN(L184,N184,P184)</f>
        <v>0</v>
      </c>
      <c r="I184" s="8">
        <v>89</v>
      </c>
      <c r="J184" s="4">
        <f>F184+H184</f>
        <v>17.587476979742167</v>
      </c>
      <c r="K184" s="8">
        <v>89</v>
      </c>
      <c r="L184" s="65">
        <v>0</v>
      </c>
      <c r="M184" s="65">
        <v>17.587476979742167</v>
      </c>
      <c r="N184" s="66">
        <v>0</v>
      </c>
      <c r="O184" s="66">
        <v>0</v>
      </c>
      <c r="P184" s="66">
        <v>0</v>
      </c>
      <c r="Q184" s="66">
        <v>0</v>
      </c>
      <c r="S184"/>
    </row>
    <row r="185" spans="1:19" x14ac:dyDescent="0.25">
      <c r="A185" s="70">
        <v>76</v>
      </c>
      <c r="B185" s="83" t="s">
        <v>184</v>
      </c>
      <c r="C185" s="62">
        <v>2</v>
      </c>
      <c r="D185" s="61" t="s">
        <v>40</v>
      </c>
      <c r="E185" s="62">
        <v>1998</v>
      </c>
      <c r="F185" s="3">
        <f>SUM(M185,O185,Q185)-MIN(M185,O185,Q185)</f>
        <v>0</v>
      </c>
      <c r="G185" s="8">
        <v>90</v>
      </c>
      <c r="H185" s="3">
        <f>SUM(L185,N185,P185)-MIN(L185,N185,P185)</f>
        <v>0</v>
      </c>
      <c r="I185" s="8">
        <v>90</v>
      </c>
      <c r="J185" s="4">
        <f>F185+H185</f>
        <v>0</v>
      </c>
      <c r="K185" s="8">
        <v>90</v>
      </c>
      <c r="L185" s="65">
        <v>0</v>
      </c>
      <c r="M185" s="65">
        <v>0</v>
      </c>
      <c r="N185" s="66">
        <v>0</v>
      </c>
      <c r="O185" s="66">
        <v>0</v>
      </c>
      <c r="P185" s="66">
        <v>0</v>
      </c>
      <c r="Q185" s="66">
        <v>0</v>
      </c>
      <c r="S185"/>
    </row>
    <row r="186" spans="1:19" x14ac:dyDescent="0.25">
      <c r="A186" s="70">
        <v>77</v>
      </c>
      <c r="B186" s="83" t="s">
        <v>189</v>
      </c>
      <c r="C186" s="62" t="s">
        <v>41</v>
      </c>
      <c r="D186" s="61" t="s">
        <v>40</v>
      </c>
      <c r="E186" s="62">
        <v>1995</v>
      </c>
      <c r="F186" s="3">
        <f>SUM(M186,O186,Q186)-MIN(M186,O186,Q186)</f>
        <v>0</v>
      </c>
      <c r="G186" s="8">
        <v>91</v>
      </c>
      <c r="H186" s="3">
        <f>SUM(L186,N186,P186)-MIN(L186,N186,P186)</f>
        <v>0</v>
      </c>
      <c r="I186" s="8">
        <v>91</v>
      </c>
      <c r="J186" s="4">
        <f>F186+H186</f>
        <v>0</v>
      </c>
      <c r="K186" s="8">
        <v>91</v>
      </c>
      <c r="L186" s="66">
        <v>0</v>
      </c>
      <c r="M186" s="66">
        <v>0</v>
      </c>
      <c r="N186" s="65">
        <v>0</v>
      </c>
      <c r="O186" s="65">
        <v>0</v>
      </c>
      <c r="P186" s="66">
        <v>0</v>
      </c>
      <c r="Q186" s="66">
        <v>0</v>
      </c>
      <c r="S186"/>
    </row>
    <row r="187" spans="1:19" x14ac:dyDescent="0.25">
      <c r="A187" s="70">
        <v>78</v>
      </c>
      <c r="B187" s="83" t="s">
        <v>186</v>
      </c>
      <c r="C187" s="62">
        <v>2</v>
      </c>
      <c r="D187" s="61" t="s">
        <v>40</v>
      </c>
      <c r="E187" s="62">
        <v>1995</v>
      </c>
      <c r="F187" s="3">
        <f>SUM(M187,O187,Q187)-MIN(M187,O187,Q187)</f>
        <v>0</v>
      </c>
      <c r="G187" s="8">
        <v>92</v>
      </c>
      <c r="H187" s="3">
        <f>SUM(L187,N187,P187)-MIN(L187,N187,P187)</f>
        <v>0</v>
      </c>
      <c r="I187" s="8">
        <v>92</v>
      </c>
      <c r="J187" s="4">
        <f>F187+H187</f>
        <v>0</v>
      </c>
      <c r="K187" s="8">
        <v>92</v>
      </c>
      <c r="L187" s="65">
        <v>0</v>
      </c>
      <c r="M187" s="65">
        <v>0</v>
      </c>
      <c r="N187" s="65"/>
      <c r="O187" s="65"/>
      <c r="P187" s="66">
        <v>0</v>
      </c>
      <c r="Q187" s="66">
        <v>0</v>
      </c>
      <c r="S187"/>
    </row>
    <row r="188" spans="1:19" x14ac:dyDescent="0.25">
      <c r="A188" s="70">
        <v>79</v>
      </c>
      <c r="B188" s="83" t="s">
        <v>72</v>
      </c>
      <c r="C188" s="62" t="s">
        <v>39</v>
      </c>
      <c r="D188" s="61" t="s">
        <v>116</v>
      </c>
      <c r="E188" s="62">
        <v>1985</v>
      </c>
      <c r="F188" s="3">
        <f>SUM(M188,O188,Q188)-MIN(M188,O188,Q188)</f>
        <v>0</v>
      </c>
      <c r="G188" s="8">
        <v>93</v>
      </c>
      <c r="H188" s="3">
        <f>SUM(L188,N188,P188)-MIN(L188,N188,P188)</f>
        <v>0</v>
      </c>
      <c r="I188" s="8">
        <v>93</v>
      </c>
      <c r="J188" s="4">
        <f>F188+H188</f>
        <v>0</v>
      </c>
      <c r="K188" s="8">
        <v>93</v>
      </c>
      <c r="L188" s="71"/>
      <c r="M188" s="71"/>
      <c r="N188" s="65"/>
      <c r="O188" s="10"/>
      <c r="P188" s="66">
        <v>0</v>
      </c>
      <c r="Q188" s="66">
        <v>0</v>
      </c>
      <c r="S188"/>
    </row>
    <row r="189" spans="1:19" x14ac:dyDescent="0.25">
      <c r="A189" s="15" t="s">
        <v>56</v>
      </c>
    </row>
    <row r="190" spans="1:19" ht="51" customHeight="1" x14ac:dyDescent="0.25">
      <c r="A190" s="106" t="s">
        <v>50</v>
      </c>
      <c r="B190" s="110" t="s">
        <v>0</v>
      </c>
      <c r="C190" s="106" t="s">
        <v>1</v>
      </c>
      <c r="D190" s="110" t="s">
        <v>2</v>
      </c>
      <c r="E190" s="100" t="s">
        <v>54</v>
      </c>
      <c r="F190" s="111" t="s">
        <v>242</v>
      </c>
      <c r="G190" s="112"/>
      <c r="H190" s="111" t="s">
        <v>243</v>
      </c>
      <c r="I190" s="112"/>
      <c r="J190" s="97"/>
      <c r="K190" s="97"/>
      <c r="L190" s="107" t="s">
        <v>147</v>
      </c>
      <c r="M190" s="107"/>
      <c r="N190" s="107" t="s">
        <v>146</v>
      </c>
      <c r="O190" s="107"/>
      <c r="P190" s="109" t="s">
        <v>148</v>
      </c>
      <c r="Q190" s="109"/>
      <c r="S190"/>
    </row>
    <row r="191" spans="1:19" x14ac:dyDescent="0.25">
      <c r="A191" s="106"/>
      <c r="B191" s="110"/>
      <c r="C191" s="106"/>
      <c r="D191" s="110"/>
      <c r="E191" s="101"/>
      <c r="F191" s="112"/>
      <c r="G191" s="112"/>
      <c r="H191" s="112"/>
      <c r="I191" s="112"/>
      <c r="J191" s="97"/>
      <c r="K191" s="97"/>
      <c r="L191" s="104" t="s">
        <v>68</v>
      </c>
      <c r="M191" s="104"/>
      <c r="N191" s="104" t="s">
        <v>125</v>
      </c>
      <c r="O191" s="104"/>
      <c r="P191" s="104" t="s">
        <v>126</v>
      </c>
      <c r="Q191" s="104"/>
    </row>
    <row r="192" spans="1:19" x14ac:dyDescent="0.25">
      <c r="A192" s="106"/>
      <c r="B192" s="110"/>
      <c r="C192" s="106"/>
      <c r="D192" s="110"/>
      <c r="E192" s="102"/>
      <c r="F192" s="31" t="s">
        <v>3</v>
      </c>
      <c r="G192" s="9" t="s">
        <v>4</v>
      </c>
      <c r="H192" s="31" t="s">
        <v>3</v>
      </c>
      <c r="I192" s="9" t="s">
        <v>4</v>
      </c>
      <c r="J192" s="9" t="s">
        <v>3</v>
      </c>
      <c r="K192" s="9" t="s">
        <v>4</v>
      </c>
      <c r="L192" s="31" t="s">
        <v>47</v>
      </c>
      <c r="M192" s="31" t="s">
        <v>46</v>
      </c>
      <c r="N192" s="31" t="s">
        <v>47</v>
      </c>
      <c r="O192" s="31" t="s">
        <v>46</v>
      </c>
      <c r="P192" s="31" t="s">
        <v>47</v>
      </c>
      <c r="Q192" s="31" t="s">
        <v>46</v>
      </c>
      <c r="S192"/>
    </row>
    <row r="193" spans="1:19" x14ac:dyDescent="0.25">
      <c r="A193" s="58">
        <v>5</v>
      </c>
      <c r="B193" s="26" t="s">
        <v>225</v>
      </c>
      <c r="C193" s="34" t="s">
        <v>44</v>
      </c>
      <c r="D193" s="26" t="s">
        <v>43</v>
      </c>
      <c r="E193" s="34">
        <v>1983</v>
      </c>
      <c r="F193" s="3">
        <f>SUM(M193,O193,Q193)-MIN(M193,O193,Q193)</f>
        <v>381.43</v>
      </c>
      <c r="G193" s="12">
        <v>7</v>
      </c>
      <c r="H193" s="3">
        <f>SUM(L193,N193,P193)-MIN(L193,N193,P193)</f>
        <v>430</v>
      </c>
      <c r="I193" s="12">
        <v>1</v>
      </c>
      <c r="J193" s="3">
        <f>F193+H193</f>
        <v>811.43000000000006</v>
      </c>
      <c r="K193" s="12">
        <v>1</v>
      </c>
      <c r="L193" s="29">
        <v>0</v>
      </c>
      <c r="M193" s="29">
        <v>0</v>
      </c>
      <c r="N193" s="28">
        <v>210</v>
      </c>
      <c r="O193" s="28">
        <v>210</v>
      </c>
      <c r="P193" s="59">
        <v>220</v>
      </c>
      <c r="Q193" s="3">
        <v>171.43</v>
      </c>
    </row>
    <row r="194" spans="1:19" x14ac:dyDescent="0.25">
      <c r="A194" s="58">
        <v>2</v>
      </c>
      <c r="B194" s="26" t="s">
        <v>64</v>
      </c>
      <c r="C194" s="34" t="s">
        <v>39</v>
      </c>
      <c r="D194" s="26" t="s">
        <v>117</v>
      </c>
      <c r="E194" s="34">
        <v>1998</v>
      </c>
      <c r="F194" s="3">
        <f>SUM(M194,O194,Q194)-MIN(M194,O194,Q194)</f>
        <v>398.71360824742271</v>
      </c>
      <c r="G194" s="12">
        <v>4</v>
      </c>
      <c r="H194" s="3">
        <f>SUM(L194,N194,P194)-MIN(L194,N194,P194)</f>
        <v>410.15604774535814</v>
      </c>
      <c r="I194" s="12">
        <v>2</v>
      </c>
      <c r="J194" s="3">
        <f>F194+H194</f>
        <v>808.86965599278085</v>
      </c>
      <c r="K194" s="12">
        <v>2</v>
      </c>
      <c r="L194" s="28">
        <v>188.95511921458626</v>
      </c>
      <c r="M194" s="28">
        <v>180.73946689595871</v>
      </c>
      <c r="N194" s="28">
        <v>201.36604774535812</v>
      </c>
      <c r="O194" s="28">
        <v>184.45360824742272</v>
      </c>
      <c r="P194" s="59">
        <v>208.79</v>
      </c>
      <c r="Q194" s="3">
        <v>214.26</v>
      </c>
    </row>
    <row r="195" spans="1:19" x14ac:dyDescent="0.25">
      <c r="A195" s="58">
        <v>1</v>
      </c>
      <c r="B195" s="26" t="s">
        <v>179</v>
      </c>
      <c r="C195" s="34">
        <v>1</v>
      </c>
      <c r="D195" s="26" t="s">
        <v>117</v>
      </c>
      <c r="E195" s="34">
        <v>1998</v>
      </c>
      <c r="F195" s="3">
        <f>SUM(M195,O195,Q195)-MIN(M195,O195,Q195)</f>
        <v>407.01</v>
      </c>
      <c r="G195" s="12">
        <v>3</v>
      </c>
      <c r="H195" s="3">
        <f>SUM(L195,N195,P195)-MIN(L195,N195,P195)</f>
        <v>399.34370266479664</v>
      </c>
      <c r="I195" s="12">
        <v>5</v>
      </c>
      <c r="J195" s="3">
        <f>F195+H195</f>
        <v>806.35370266479663</v>
      </c>
      <c r="K195" s="12">
        <v>3</v>
      </c>
      <c r="L195" s="28">
        <v>193.72370266479663</v>
      </c>
      <c r="M195" s="28">
        <v>200</v>
      </c>
      <c r="N195" s="28">
        <v>189.15782493368704</v>
      </c>
      <c r="O195" s="28">
        <v>192.57216494845363</v>
      </c>
      <c r="P195" s="59">
        <v>205.62</v>
      </c>
      <c r="Q195" s="3">
        <v>207.01</v>
      </c>
      <c r="S195"/>
    </row>
    <row r="196" spans="1:19" x14ac:dyDescent="0.25">
      <c r="A196" s="58">
        <v>8</v>
      </c>
      <c r="B196" s="26" t="s">
        <v>81</v>
      </c>
      <c r="C196" s="34" t="s">
        <v>41</v>
      </c>
      <c r="D196" s="26" t="s">
        <v>40</v>
      </c>
      <c r="E196" s="34">
        <v>2002</v>
      </c>
      <c r="F196" s="3">
        <f>SUM(M196,O196,Q196)-MIN(M196,O196,Q196)</f>
        <v>408.24226804123714</v>
      </c>
      <c r="G196" s="12">
        <v>1</v>
      </c>
      <c r="H196" s="3">
        <f>SUM(L196,N196,P196)-MIN(L196,N196,P196)</f>
        <v>390.30180371352787</v>
      </c>
      <c r="I196" s="12">
        <v>7</v>
      </c>
      <c r="J196" s="3">
        <f>F196+H196</f>
        <v>798.54407175476501</v>
      </c>
      <c r="K196" s="12">
        <v>4</v>
      </c>
      <c r="L196" s="29">
        <v>0</v>
      </c>
      <c r="M196" s="29">
        <v>0</v>
      </c>
      <c r="N196" s="28">
        <v>187.16180371352786</v>
      </c>
      <c r="O196" s="28">
        <v>188.24226804123717</v>
      </c>
      <c r="P196" s="59">
        <v>203.14</v>
      </c>
      <c r="Q196" s="3">
        <v>220</v>
      </c>
    </row>
    <row r="197" spans="1:19" x14ac:dyDescent="0.25">
      <c r="A197" s="58">
        <v>10</v>
      </c>
      <c r="B197" s="26" t="s">
        <v>223</v>
      </c>
      <c r="C197" s="34" t="s">
        <v>45</v>
      </c>
      <c r="D197" s="26" t="s">
        <v>116</v>
      </c>
      <c r="E197" s="34">
        <v>1992</v>
      </c>
      <c r="F197" s="3">
        <f>SUM(M197,O197,Q197)-MIN(M197,O197,Q197)</f>
        <v>390.50711340206192</v>
      </c>
      <c r="G197" s="12">
        <v>6</v>
      </c>
      <c r="H197" s="3">
        <f>SUM(L197,N197,P197)-MIN(L197,N197,P197)</f>
        <v>403.946949602122</v>
      </c>
      <c r="I197" s="12">
        <v>4</v>
      </c>
      <c r="J197" s="3">
        <f>F197+H197</f>
        <v>794.45406300418392</v>
      </c>
      <c r="K197" s="12">
        <v>5</v>
      </c>
      <c r="L197" s="29">
        <v>0</v>
      </c>
      <c r="M197" s="29">
        <v>0</v>
      </c>
      <c r="N197" s="28">
        <v>189.94694960212203</v>
      </c>
      <c r="O197" s="28">
        <v>184.23711340206188</v>
      </c>
      <c r="P197" s="59">
        <v>214</v>
      </c>
      <c r="Q197" s="3">
        <v>206.27</v>
      </c>
    </row>
    <row r="198" spans="1:19" x14ac:dyDescent="0.25">
      <c r="A198" s="58">
        <v>9</v>
      </c>
      <c r="B198" s="26" t="s">
        <v>132</v>
      </c>
      <c r="C198" s="34" t="s">
        <v>44</v>
      </c>
      <c r="D198" s="26" t="s">
        <v>40</v>
      </c>
      <c r="E198" s="34">
        <v>1979</v>
      </c>
      <c r="F198" s="3">
        <f>SUM(M198,O198,Q198)-MIN(M198,O198,Q198)</f>
        <v>407.63413585554599</v>
      </c>
      <c r="G198" s="12">
        <v>2</v>
      </c>
      <c r="H198" s="3">
        <f>SUM(L198,N198,P198)-MIN(L198,N198,P198)</f>
        <v>385.72213183730713</v>
      </c>
      <c r="I198" s="12">
        <v>9</v>
      </c>
      <c r="J198" s="3">
        <f>F198+H198</f>
        <v>793.35626769285318</v>
      </c>
      <c r="K198" s="12">
        <v>6</v>
      </c>
      <c r="L198" s="28">
        <v>178.96213183730714</v>
      </c>
      <c r="M198" s="28">
        <v>188.13413585554599</v>
      </c>
      <c r="N198" s="29">
        <v>0</v>
      </c>
      <c r="O198" s="29">
        <v>0</v>
      </c>
      <c r="P198" s="59">
        <v>206.76</v>
      </c>
      <c r="Q198" s="3">
        <v>219.5</v>
      </c>
    </row>
    <row r="199" spans="1:19" x14ac:dyDescent="0.25">
      <c r="A199" s="58">
        <v>3</v>
      </c>
      <c r="B199" s="26" t="s">
        <v>12</v>
      </c>
      <c r="C199" s="34" t="s">
        <v>39</v>
      </c>
      <c r="D199" s="26" t="s">
        <v>116</v>
      </c>
      <c r="E199" s="34">
        <v>1999</v>
      </c>
      <c r="F199" s="3">
        <f>SUM(M199,O199,Q199)-MIN(M199,O199,Q199)</f>
        <v>392.6851418744626</v>
      </c>
      <c r="G199" s="12">
        <v>5</v>
      </c>
      <c r="H199" s="3">
        <f>SUM(L199,N199,P199)-MIN(L199,N199,P199)</f>
        <v>392.95333800841519</v>
      </c>
      <c r="I199" s="12">
        <v>6</v>
      </c>
      <c r="J199" s="3">
        <f>F199+H199</f>
        <v>785.63847988287785</v>
      </c>
      <c r="K199" s="12">
        <v>7</v>
      </c>
      <c r="L199" s="28">
        <v>190.74333800841515</v>
      </c>
      <c r="M199" s="28">
        <v>182.54514187446262</v>
      </c>
      <c r="N199" s="28">
        <v>147.38063660477457</v>
      </c>
      <c r="O199" s="28">
        <v>168.86597938144334</v>
      </c>
      <c r="P199" s="59">
        <v>202.21</v>
      </c>
      <c r="Q199" s="3">
        <v>210.14</v>
      </c>
    </row>
    <row r="200" spans="1:19" x14ac:dyDescent="0.25">
      <c r="A200" s="58">
        <v>7</v>
      </c>
      <c r="B200" s="26" t="s">
        <v>180</v>
      </c>
      <c r="C200" s="34" t="s">
        <v>45</v>
      </c>
      <c r="D200" s="26" t="s">
        <v>112</v>
      </c>
      <c r="E200" s="34">
        <v>1988</v>
      </c>
      <c r="F200" s="3">
        <f>SUM(M200,O200,Q200)-MIN(M200,O200,Q200)</f>
        <v>367.06714531384353</v>
      </c>
      <c r="G200" s="12">
        <v>10</v>
      </c>
      <c r="H200" s="3">
        <f>SUM(L200,N200,P200)-MIN(L200,N200,P200)</f>
        <v>404</v>
      </c>
      <c r="I200" s="12">
        <v>3</v>
      </c>
      <c r="J200" s="3">
        <f>F200+H200</f>
        <v>771.06714531384353</v>
      </c>
      <c r="K200" s="12">
        <v>8</v>
      </c>
      <c r="L200" s="28">
        <v>200</v>
      </c>
      <c r="M200" s="28">
        <v>193.63714531384349</v>
      </c>
      <c r="N200" s="29">
        <v>0</v>
      </c>
      <c r="O200" s="29">
        <v>0</v>
      </c>
      <c r="P200" s="59">
        <v>204</v>
      </c>
      <c r="Q200" s="3">
        <v>173.43</v>
      </c>
    </row>
    <row r="201" spans="1:19" x14ac:dyDescent="0.25">
      <c r="A201" s="58">
        <v>4</v>
      </c>
      <c r="B201" s="26" t="s">
        <v>34</v>
      </c>
      <c r="C201" s="34" t="s">
        <v>45</v>
      </c>
      <c r="D201" s="26" t="s">
        <v>117</v>
      </c>
      <c r="E201" s="34">
        <v>1974</v>
      </c>
      <c r="F201" s="3">
        <f>SUM(M201,O201,Q201)-MIN(M201,O201,Q201)</f>
        <v>362.42144329896905</v>
      </c>
      <c r="G201" s="12">
        <v>11</v>
      </c>
      <c r="H201" s="3">
        <f>SUM(L201,N201,P201)-MIN(L201,N201,P201)</f>
        <v>388.27497896213185</v>
      </c>
      <c r="I201" s="12">
        <v>8</v>
      </c>
      <c r="J201" s="3">
        <f>F201+H201</f>
        <v>750.69642226110091</v>
      </c>
      <c r="K201" s="12">
        <v>9</v>
      </c>
      <c r="L201" s="28">
        <v>191.65497896213185</v>
      </c>
      <c r="M201" s="28">
        <v>170.50730868443677</v>
      </c>
      <c r="N201" s="28">
        <v>174.62864721485414</v>
      </c>
      <c r="O201" s="28">
        <v>180.88144329896912</v>
      </c>
      <c r="P201" s="59">
        <v>196.62</v>
      </c>
      <c r="Q201" s="3">
        <v>181.54</v>
      </c>
    </row>
    <row r="202" spans="1:19" x14ac:dyDescent="0.25">
      <c r="A202" s="58">
        <v>14</v>
      </c>
      <c r="B202" s="26" t="s">
        <v>226</v>
      </c>
      <c r="C202" s="34" t="s">
        <v>39</v>
      </c>
      <c r="D202" s="26" t="s">
        <v>117</v>
      </c>
      <c r="E202" s="34">
        <v>1997</v>
      </c>
      <c r="F202" s="3">
        <f>SUM(M202,O202,Q202)-MIN(M202,O202,Q202)</f>
        <v>379.69814432989693</v>
      </c>
      <c r="G202" s="12">
        <v>8</v>
      </c>
      <c r="H202" s="3">
        <f>SUM(L202,N202,P202)-MIN(L202,N202,P202)</f>
        <v>353.37931034482756</v>
      </c>
      <c r="I202" s="12">
        <v>13</v>
      </c>
      <c r="J202" s="3">
        <f>F202+H202</f>
        <v>733.07745467472455</v>
      </c>
      <c r="K202" s="12">
        <v>10</v>
      </c>
      <c r="L202" s="29">
        <v>0</v>
      </c>
      <c r="M202" s="29">
        <v>0</v>
      </c>
      <c r="N202" s="28">
        <v>171.37931034482759</v>
      </c>
      <c r="O202" s="28">
        <v>172.43814432989694</v>
      </c>
      <c r="P202" s="59">
        <v>182</v>
      </c>
      <c r="Q202" s="3">
        <v>207.26</v>
      </c>
    </row>
    <row r="203" spans="1:19" x14ac:dyDescent="0.25">
      <c r="A203" s="58">
        <v>21</v>
      </c>
      <c r="B203" s="26" t="s">
        <v>13</v>
      </c>
      <c r="C203" s="34" t="s">
        <v>39</v>
      </c>
      <c r="D203" s="26" t="s">
        <v>113</v>
      </c>
      <c r="E203" s="34">
        <v>1997</v>
      </c>
      <c r="F203" s="3">
        <f>SUM(M203,O203,Q203)-MIN(M203,O203,Q203)</f>
        <v>353.70245055889939</v>
      </c>
      <c r="G203" s="12">
        <v>12</v>
      </c>
      <c r="H203" s="3">
        <f>SUM(L203,N203,P203)-MIN(L203,N203,P203)</f>
        <v>376.92600280504911</v>
      </c>
      <c r="I203" s="12">
        <v>11</v>
      </c>
      <c r="J203" s="3">
        <f>F203+H203</f>
        <v>730.62845336394844</v>
      </c>
      <c r="K203" s="12">
        <v>11</v>
      </c>
      <c r="L203" s="28">
        <v>189.44600280504912</v>
      </c>
      <c r="M203" s="28">
        <v>153.05245055889938</v>
      </c>
      <c r="N203" s="29">
        <v>0</v>
      </c>
      <c r="O203" s="29">
        <v>0</v>
      </c>
      <c r="P203" s="59">
        <v>187.48</v>
      </c>
      <c r="Q203" s="3">
        <v>200.65</v>
      </c>
    </row>
    <row r="204" spans="1:19" x14ac:dyDescent="0.25">
      <c r="A204" s="58">
        <v>24</v>
      </c>
      <c r="B204" s="26" t="s">
        <v>14</v>
      </c>
      <c r="C204" s="34" t="s">
        <v>39</v>
      </c>
      <c r="D204" s="26" t="s">
        <v>111</v>
      </c>
      <c r="E204" s="34">
        <v>2001</v>
      </c>
      <c r="F204" s="3">
        <f>SUM(M204,O204,Q204)-MIN(M204,O204,Q204)</f>
        <v>316.29484536082481</v>
      </c>
      <c r="G204" s="12">
        <v>16</v>
      </c>
      <c r="H204" s="3">
        <f>SUM(L204,N204,P204)-MIN(L204,N204,P204)</f>
        <v>375.35872679045099</v>
      </c>
      <c r="I204" s="12">
        <v>12</v>
      </c>
      <c r="J204" s="3">
        <f>F204+H204</f>
        <v>691.65357215127574</v>
      </c>
      <c r="K204" s="12">
        <v>12</v>
      </c>
      <c r="L204" s="29">
        <v>0</v>
      </c>
      <c r="M204" s="29">
        <v>0</v>
      </c>
      <c r="N204" s="28">
        <v>177.73872679045095</v>
      </c>
      <c r="O204" s="28">
        <v>142.9948453608248</v>
      </c>
      <c r="P204" s="59">
        <v>197.62</v>
      </c>
      <c r="Q204" s="3">
        <v>173.3</v>
      </c>
      <c r="S204"/>
    </row>
    <row r="205" spans="1:19" x14ac:dyDescent="0.25">
      <c r="A205" s="58">
        <v>15</v>
      </c>
      <c r="B205" s="26" t="s">
        <v>90</v>
      </c>
      <c r="C205" s="34" t="s">
        <v>41</v>
      </c>
      <c r="D205" s="26" t="s">
        <v>111</v>
      </c>
      <c r="E205" s="34">
        <v>2003</v>
      </c>
      <c r="F205" s="3">
        <f>SUM(M205,O205,Q205)-MIN(M205,O205,Q205)</f>
        <v>377.83845360824745</v>
      </c>
      <c r="G205" s="12">
        <v>9</v>
      </c>
      <c r="H205" s="3">
        <f>SUM(L205,N205,P205)-MIN(L205,N205,P205)</f>
        <v>288.55132625994702</v>
      </c>
      <c r="I205" s="12">
        <v>18</v>
      </c>
      <c r="J205" s="3">
        <f>F205+H205</f>
        <v>666.38977986819441</v>
      </c>
      <c r="K205" s="12">
        <v>13</v>
      </c>
      <c r="L205" s="29">
        <v>0</v>
      </c>
      <c r="M205" s="29">
        <v>0</v>
      </c>
      <c r="N205" s="28">
        <v>151.00132625994698</v>
      </c>
      <c r="O205" s="28">
        <v>169.94845360824746</v>
      </c>
      <c r="P205" s="59">
        <v>137.55000000000001</v>
      </c>
      <c r="Q205" s="3">
        <v>207.89</v>
      </c>
      <c r="S205"/>
    </row>
    <row r="206" spans="1:19" x14ac:dyDescent="0.25">
      <c r="A206" s="58">
        <v>22</v>
      </c>
      <c r="B206" s="26" t="s">
        <v>127</v>
      </c>
      <c r="C206" s="34">
        <v>1</v>
      </c>
      <c r="D206" s="26" t="s">
        <v>116</v>
      </c>
      <c r="E206" s="34">
        <v>2003</v>
      </c>
      <c r="F206" s="3">
        <f>SUM(M206,O206,Q206)-MIN(M206,O206,Q206)</f>
        <v>345.3971134020619</v>
      </c>
      <c r="G206" s="12">
        <v>14</v>
      </c>
      <c r="H206" s="3">
        <f>SUM(L206,N206,P206)-MIN(L206,N206,P206)</f>
        <v>317.61076923076922</v>
      </c>
      <c r="I206" s="12">
        <v>15</v>
      </c>
      <c r="J206" s="3">
        <f>F206+H206</f>
        <v>663.00788263283107</v>
      </c>
      <c r="K206" s="12">
        <v>14</v>
      </c>
      <c r="L206" s="92">
        <v>0</v>
      </c>
      <c r="M206" s="29">
        <v>0</v>
      </c>
      <c r="N206" s="28">
        <v>164.23076923076923</v>
      </c>
      <c r="O206" s="28">
        <v>152.73711340206188</v>
      </c>
      <c r="P206" s="59">
        <v>153.38</v>
      </c>
      <c r="Q206" s="3">
        <v>192.66</v>
      </c>
      <c r="S206"/>
    </row>
    <row r="207" spans="1:19" x14ac:dyDescent="0.25">
      <c r="A207" s="58">
        <v>16</v>
      </c>
      <c r="B207" s="26" t="s">
        <v>129</v>
      </c>
      <c r="C207" s="34">
        <v>1</v>
      </c>
      <c r="D207" s="26" t="s">
        <v>111</v>
      </c>
      <c r="E207" s="34">
        <v>2003</v>
      </c>
      <c r="F207" s="3">
        <f>SUM(M207,O207,Q207)-MIN(M207,O207,Q207)</f>
        <v>346.71010309278353</v>
      </c>
      <c r="G207" s="12">
        <v>13</v>
      </c>
      <c r="H207" s="3">
        <f>SUM(L207,N207,P207)-MIN(L207,N207,P207)</f>
        <v>299.36957559681696</v>
      </c>
      <c r="I207" s="12">
        <v>17</v>
      </c>
      <c r="J207" s="3">
        <f>F207+H207</f>
        <v>646.07967868960054</v>
      </c>
      <c r="K207" s="12">
        <v>15</v>
      </c>
      <c r="L207" s="29">
        <v>0</v>
      </c>
      <c r="M207" s="29">
        <v>0</v>
      </c>
      <c r="N207" s="28">
        <v>152.57957559681699</v>
      </c>
      <c r="O207" s="28">
        <v>163.67010309278353</v>
      </c>
      <c r="P207" s="59">
        <v>146.79</v>
      </c>
      <c r="Q207" s="3">
        <v>183.04</v>
      </c>
      <c r="S207"/>
    </row>
    <row r="208" spans="1:19" x14ac:dyDescent="0.25">
      <c r="A208" s="58">
        <v>26</v>
      </c>
      <c r="B208" s="26" t="s">
        <v>84</v>
      </c>
      <c r="C208" s="34">
        <v>1</v>
      </c>
      <c r="D208" s="26" t="s">
        <v>116</v>
      </c>
      <c r="E208" s="34">
        <v>2002</v>
      </c>
      <c r="F208" s="3">
        <f>SUM(M208,O208,Q208)-MIN(M208,O208,Q208)</f>
        <v>310.80773195876293</v>
      </c>
      <c r="G208" s="12">
        <v>17</v>
      </c>
      <c r="H208" s="3">
        <f>SUM(L208,N208,P208)-MIN(L208,N208,P208)</f>
        <v>281.68180371352787</v>
      </c>
      <c r="I208" s="12">
        <v>19</v>
      </c>
      <c r="J208" s="3">
        <f>F208+H208</f>
        <v>592.4895356722908</v>
      </c>
      <c r="K208" s="12">
        <v>16</v>
      </c>
      <c r="L208" s="29">
        <v>0</v>
      </c>
      <c r="M208" s="29">
        <v>0</v>
      </c>
      <c r="N208" s="28">
        <v>152.16180371352789</v>
      </c>
      <c r="O208" s="28">
        <v>137.25773195876292</v>
      </c>
      <c r="P208" s="59">
        <v>129.52000000000001</v>
      </c>
      <c r="Q208" s="3">
        <v>173.55</v>
      </c>
      <c r="S208"/>
    </row>
    <row r="209" spans="1:19" x14ac:dyDescent="0.25">
      <c r="A209" s="58">
        <v>23</v>
      </c>
      <c r="B209" s="26" t="s">
        <v>65</v>
      </c>
      <c r="C209" s="34" t="s">
        <v>41</v>
      </c>
      <c r="D209" s="26" t="s">
        <v>116</v>
      </c>
      <c r="E209" s="34">
        <v>2000</v>
      </c>
      <c r="F209" s="3">
        <f>SUM(M209,O209,Q209)-MIN(M209,O209,Q209)</f>
        <v>292.75237113402062</v>
      </c>
      <c r="G209" s="12">
        <v>18</v>
      </c>
      <c r="H209" s="3">
        <f>SUM(L209,N209,P209)-MIN(L209,N209,P209)</f>
        <v>280.47564986737405</v>
      </c>
      <c r="I209" s="12">
        <v>20</v>
      </c>
      <c r="J209" s="3">
        <f>F209+H209</f>
        <v>573.22802100139461</v>
      </c>
      <c r="K209" s="12">
        <v>17</v>
      </c>
      <c r="L209" s="29">
        <v>0</v>
      </c>
      <c r="M209" s="29">
        <v>0</v>
      </c>
      <c r="N209" s="28">
        <v>150.81564986737402</v>
      </c>
      <c r="O209" s="28">
        <v>152.41237113402062</v>
      </c>
      <c r="P209" s="59">
        <v>129.66</v>
      </c>
      <c r="Q209" s="3">
        <v>140.34</v>
      </c>
      <c r="S209"/>
    </row>
    <row r="210" spans="1:19" x14ac:dyDescent="0.25">
      <c r="A210" s="58">
        <v>6</v>
      </c>
      <c r="B210" s="26" t="s">
        <v>181</v>
      </c>
      <c r="C210" s="34">
        <v>1</v>
      </c>
      <c r="D210" s="26" t="s">
        <v>120</v>
      </c>
      <c r="E210" s="34">
        <v>1987</v>
      </c>
      <c r="F210" s="3">
        <f>SUM(M210,O210,Q210)-MIN(M210,O210,Q210)</f>
        <v>204.84130536915734</v>
      </c>
      <c r="G210" s="12">
        <v>20</v>
      </c>
      <c r="H210" s="3">
        <f>SUM(L210,N210,P210)-MIN(L210,N210,P210)</f>
        <v>327.36036465638153</v>
      </c>
      <c r="I210" s="12">
        <v>14</v>
      </c>
      <c r="J210" s="3">
        <f>F210+H210</f>
        <v>532.20167002553887</v>
      </c>
      <c r="K210" s="12">
        <v>18</v>
      </c>
      <c r="L210" s="28">
        <v>152.98036465638148</v>
      </c>
      <c r="M210" s="28">
        <v>125.27944969905415</v>
      </c>
      <c r="N210" s="28">
        <v>113.91246684350133</v>
      </c>
      <c r="O210" s="28">
        <v>79.561855670103199</v>
      </c>
      <c r="P210" s="59">
        <v>174.38</v>
      </c>
      <c r="Q210" s="3">
        <v>44.95</v>
      </c>
      <c r="S210"/>
    </row>
    <row r="211" spans="1:19" x14ac:dyDescent="0.25">
      <c r="A211" s="58">
        <v>32</v>
      </c>
      <c r="B211" s="26" t="s">
        <v>130</v>
      </c>
      <c r="C211" s="34" t="s">
        <v>41</v>
      </c>
      <c r="D211" s="26" t="s">
        <v>111</v>
      </c>
      <c r="E211" s="34">
        <v>2003</v>
      </c>
      <c r="F211" s="3">
        <f>SUM(M211,O211,Q211)-MIN(M211,O211,Q211)</f>
        <v>182.03577319587632</v>
      </c>
      <c r="G211" s="12">
        <v>22</v>
      </c>
      <c r="H211" s="3">
        <f>SUM(L211,N211,P211)-MIN(L211,N211,P211)</f>
        <v>302.50416445623341</v>
      </c>
      <c r="I211" s="12">
        <v>16</v>
      </c>
      <c r="J211" s="3">
        <f>F211+H211</f>
        <v>484.53993765210976</v>
      </c>
      <c r="K211" s="12">
        <v>19</v>
      </c>
      <c r="L211" s="29">
        <v>0</v>
      </c>
      <c r="M211" s="29">
        <v>0</v>
      </c>
      <c r="N211" s="28">
        <v>151.09416445623344</v>
      </c>
      <c r="O211" s="28">
        <v>83.025773195876312</v>
      </c>
      <c r="P211" s="59">
        <v>151.41</v>
      </c>
      <c r="Q211" s="3">
        <v>99.01</v>
      </c>
      <c r="S211"/>
    </row>
    <row r="212" spans="1:19" x14ac:dyDescent="0.25">
      <c r="A212" s="58">
        <v>29</v>
      </c>
      <c r="B212" s="26" t="s">
        <v>143</v>
      </c>
      <c r="C212" s="5">
        <v>2</v>
      </c>
      <c r="D212" s="26" t="s">
        <v>116</v>
      </c>
      <c r="E212" s="34">
        <v>2003</v>
      </c>
      <c r="F212" s="3">
        <f>SUM(M212,O212,Q212)-MIN(M212,O212,Q212)</f>
        <v>228.49195876288667</v>
      </c>
      <c r="G212" s="12">
        <v>19</v>
      </c>
      <c r="H212" s="3">
        <f>SUM(L212,N212,P212)-MIN(L212,N212,P212)</f>
        <v>222.40732095490719</v>
      </c>
      <c r="I212" s="12">
        <v>21</v>
      </c>
      <c r="J212" s="3">
        <f>F212+H212</f>
        <v>450.89927971779389</v>
      </c>
      <c r="K212" s="12">
        <v>20</v>
      </c>
      <c r="L212" s="29">
        <v>0</v>
      </c>
      <c r="M212" s="29">
        <v>0</v>
      </c>
      <c r="N212" s="28">
        <v>111.12732095490719</v>
      </c>
      <c r="O212" s="28">
        <v>127.73195876288665</v>
      </c>
      <c r="P212" s="59">
        <v>111.28</v>
      </c>
      <c r="Q212" s="3">
        <v>100.76</v>
      </c>
      <c r="S212"/>
    </row>
    <row r="213" spans="1:19" x14ac:dyDescent="0.25">
      <c r="A213" s="58">
        <v>34</v>
      </c>
      <c r="B213" s="26" t="s">
        <v>33</v>
      </c>
      <c r="C213" s="34" t="s">
        <v>45</v>
      </c>
      <c r="D213" s="26" t="s">
        <v>111</v>
      </c>
      <c r="E213" s="34">
        <v>1976</v>
      </c>
      <c r="F213" s="3">
        <f>SUM(M213,O213,Q213)-MIN(M213,O213,Q213)</f>
        <v>0</v>
      </c>
      <c r="G213" s="12">
        <v>41</v>
      </c>
      <c r="H213" s="3">
        <f>SUM(L213,N213,P213)-MIN(L213,N213,P213)</f>
        <v>382.89110799438993</v>
      </c>
      <c r="I213" s="12">
        <v>10</v>
      </c>
      <c r="J213" s="3">
        <f>F213+H213</f>
        <v>382.89110799438993</v>
      </c>
      <c r="K213" s="12">
        <v>21</v>
      </c>
      <c r="L213" s="28">
        <v>181.1711079943899</v>
      </c>
      <c r="M213" s="28">
        <v>0</v>
      </c>
      <c r="N213" s="28">
        <v>178.94562334217508</v>
      </c>
      <c r="O213" s="28">
        <v>0</v>
      </c>
      <c r="P213" s="59">
        <v>201.72</v>
      </c>
      <c r="Q213" s="3">
        <v>0</v>
      </c>
      <c r="S213"/>
    </row>
    <row r="214" spans="1:19" x14ac:dyDescent="0.25">
      <c r="A214" s="58">
        <v>17</v>
      </c>
      <c r="B214" s="26" t="s">
        <v>198</v>
      </c>
      <c r="C214" s="1" t="s">
        <v>41</v>
      </c>
      <c r="D214" s="2" t="s">
        <v>42</v>
      </c>
      <c r="E214" s="1">
        <v>1994</v>
      </c>
      <c r="F214" s="3">
        <f>SUM(M214,O214,Q214)-MIN(M214,O214,Q214)</f>
        <v>158.469475494411</v>
      </c>
      <c r="G214" s="12">
        <v>27</v>
      </c>
      <c r="H214" s="3">
        <f>SUM(L214,N214,P214)-MIN(L214,N214,P214)</f>
        <v>183.97615708274895</v>
      </c>
      <c r="I214" s="12">
        <v>23</v>
      </c>
      <c r="J214" s="3">
        <f>F214+H214</f>
        <v>342.44563257715993</v>
      </c>
      <c r="K214" s="12">
        <v>22</v>
      </c>
      <c r="L214" s="28">
        <v>183.97615708274895</v>
      </c>
      <c r="M214" s="28">
        <v>158.469475494411</v>
      </c>
      <c r="N214" s="29">
        <v>0</v>
      </c>
      <c r="O214" s="29">
        <v>0</v>
      </c>
      <c r="P214" s="113">
        <v>0</v>
      </c>
      <c r="Q214" s="29">
        <v>0</v>
      </c>
      <c r="S214"/>
    </row>
    <row r="215" spans="1:19" x14ac:dyDescent="0.25">
      <c r="A215" s="58">
        <v>20</v>
      </c>
      <c r="B215" s="26" t="s">
        <v>94</v>
      </c>
      <c r="C215" s="34" t="s">
        <v>45</v>
      </c>
      <c r="D215" s="26" t="s">
        <v>110</v>
      </c>
      <c r="E215" s="34">
        <v>1971</v>
      </c>
      <c r="F215" s="3">
        <f>SUM(M215,O215,Q215)-MIN(M215,O215,Q215)</f>
        <v>333.45434221840071</v>
      </c>
      <c r="G215" s="12">
        <v>15</v>
      </c>
      <c r="H215" s="3">
        <f>SUM(L215,N215,P215)-MIN(L215,N215,P215)</f>
        <v>0</v>
      </c>
      <c r="I215" s="12">
        <v>36</v>
      </c>
      <c r="J215" s="3">
        <f>F215+H215</f>
        <v>333.45434221840071</v>
      </c>
      <c r="K215" s="12">
        <v>23</v>
      </c>
      <c r="L215" s="28">
        <v>0</v>
      </c>
      <c r="M215" s="28">
        <v>153.6543422184007</v>
      </c>
      <c r="N215" s="29">
        <v>0</v>
      </c>
      <c r="O215" s="29">
        <v>0</v>
      </c>
      <c r="P215" s="59">
        <v>0</v>
      </c>
      <c r="Q215" s="3">
        <v>179.8</v>
      </c>
      <c r="S215"/>
    </row>
    <row r="216" spans="1:19" x14ac:dyDescent="0.25">
      <c r="A216" s="58">
        <v>36</v>
      </c>
      <c r="B216" s="26" t="s">
        <v>95</v>
      </c>
      <c r="C216" s="34"/>
      <c r="D216" s="26"/>
      <c r="E216" s="34"/>
      <c r="F216" s="3">
        <f>SUM(M216,O216,Q216)-MIN(M216,O216,Q216)</f>
        <v>154.19999999999999</v>
      </c>
      <c r="G216" s="12">
        <v>28</v>
      </c>
      <c r="H216" s="3">
        <f>SUM(L216,N216,P216)-MIN(L216,N216,P216)</f>
        <v>170.48</v>
      </c>
      <c r="I216" s="12">
        <v>24</v>
      </c>
      <c r="J216" s="3">
        <f>F216+H216</f>
        <v>324.67999999999995</v>
      </c>
      <c r="K216" s="12">
        <v>24</v>
      </c>
      <c r="L216" s="29">
        <v>0</v>
      </c>
      <c r="M216" s="29">
        <v>0</v>
      </c>
      <c r="N216" s="29">
        <v>0</v>
      </c>
      <c r="O216" s="29">
        <v>0</v>
      </c>
      <c r="P216" s="59">
        <v>170.48</v>
      </c>
      <c r="Q216" s="3">
        <v>154.19999999999999</v>
      </c>
      <c r="S216"/>
    </row>
    <row r="217" spans="1:19" x14ac:dyDescent="0.25">
      <c r="A217" s="58">
        <v>37</v>
      </c>
      <c r="B217" s="26" t="s">
        <v>244</v>
      </c>
      <c r="C217" s="34"/>
      <c r="D217" s="26"/>
      <c r="E217" s="34"/>
      <c r="F217" s="3">
        <f>SUM(M217,O217,Q217)-MIN(M217,O217,Q217)</f>
        <v>159.82</v>
      </c>
      <c r="G217" s="12">
        <v>26</v>
      </c>
      <c r="H217" s="3">
        <f>SUM(L217,N217,P217)-MIN(L217,N217,P217)</f>
        <v>152.38</v>
      </c>
      <c r="I217" s="12">
        <v>28</v>
      </c>
      <c r="J217" s="3">
        <f>F217+H217</f>
        <v>312.2</v>
      </c>
      <c r="K217" s="12">
        <v>25</v>
      </c>
      <c r="L217" s="29">
        <v>0</v>
      </c>
      <c r="M217" s="29">
        <v>0</v>
      </c>
      <c r="N217" s="29">
        <v>0</v>
      </c>
      <c r="O217" s="29">
        <v>0</v>
      </c>
      <c r="P217" s="59">
        <v>152.38</v>
      </c>
      <c r="Q217" s="3">
        <v>159.82</v>
      </c>
    </row>
    <row r="218" spans="1:19" x14ac:dyDescent="0.25">
      <c r="A218" s="58">
        <v>19</v>
      </c>
      <c r="B218" s="26" t="s">
        <v>133</v>
      </c>
      <c r="C218" s="34" t="s">
        <v>39</v>
      </c>
      <c r="D218" s="26" t="s">
        <v>116</v>
      </c>
      <c r="E218" s="34">
        <v>1992</v>
      </c>
      <c r="F218" s="3">
        <f>SUM(M218,O218,Q218)-MIN(M218,O218,Q218)</f>
        <v>153.74032674118655</v>
      </c>
      <c r="G218" s="12">
        <v>30</v>
      </c>
      <c r="H218" s="3">
        <f>SUM(L218,N218,P218)-MIN(L218,N218,P218)</f>
        <v>156.10098176718091</v>
      </c>
      <c r="I218" s="12">
        <v>27</v>
      </c>
      <c r="J218" s="3">
        <f>F218+H218</f>
        <v>309.84130850836743</v>
      </c>
      <c r="K218" s="12">
        <v>26</v>
      </c>
      <c r="L218" s="28">
        <v>156.10098176718091</v>
      </c>
      <c r="M218" s="28">
        <v>153.74032674118655</v>
      </c>
      <c r="N218" s="29">
        <v>0</v>
      </c>
      <c r="O218" s="29">
        <v>0</v>
      </c>
      <c r="P218" s="113">
        <v>0</v>
      </c>
      <c r="Q218" s="29">
        <v>0</v>
      </c>
    </row>
    <row r="219" spans="1:19" x14ac:dyDescent="0.25">
      <c r="A219" s="58">
        <v>28</v>
      </c>
      <c r="B219" s="26" t="s">
        <v>214</v>
      </c>
      <c r="C219" s="34">
        <v>1</v>
      </c>
      <c r="D219" s="26" t="s">
        <v>40</v>
      </c>
      <c r="E219" s="34">
        <v>2004</v>
      </c>
      <c r="F219" s="3">
        <f>SUM(M219,O219,Q219)-MIN(M219,O219,Q219)</f>
        <v>129.8969072164949</v>
      </c>
      <c r="G219" s="12">
        <v>36</v>
      </c>
      <c r="H219" s="3">
        <f>SUM(L219,N219,P219)-MIN(L219,N219,P219)</f>
        <v>167.43368700265253</v>
      </c>
      <c r="I219" s="12">
        <v>25</v>
      </c>
      <c r="J219" s="3">
        <f>F219+H219</f>
        <v>297.33059421914743</v>
      </c>
      <c r="K219" s="12">
        <v>27</v>
      </c>
      <c r="L219" s="29">
        <v>0</v>
      </c>
      <c r="M219" s="29">
        <v>0</v>
      </c>
      <c r="N219" s="28">
        <v>167.43368700265253</v>
      </c>
      <c r="O219" s="28">
        <v>129.8969072164949</v>
      </c>
      <c r="P219" s="59">
        <v>0</v>
      </c>
      <c r="Q219" s="3" t="s">
        <v>266</v>
      </c>
    </row>
    <row r="220" spans="1:19" x14ac:dyDescent="0.25">
      <c r="A220" s="58">
        <v>27</v>
      </c>
      <c r="B220" s="26" t="s">
        <v>93</v>
      </c>
      <c r="C220" s="34" t="s">
        <v>45</v>
      </c>
      <c r="D220" s="26" t="s">
        <v>112</v>
      </c>
      <c r="E220" s="34">
        <v>1970</v>
      </c>
      <c r="F220" s="3">
        <f>SUM(M220,O220,Q220)-MIN(M220,O220,Q220)</f>
        <v>131.72828890799653</v>
      </c>
      <c r="G220" s="12">
        <v>34</v>
      </c>
      <c r="H220" s="3">
        <f>SUM(L220,N220,P220)-MIN(L220,N220,P220)</f>
        <v>157.7138849929874</v>
      </c>
      <c r="I220" s="12">
        <v>26</v>
      </c>
      <c r="J220" s="3">
        <f>F220+H220</f>
        <v>289.4421739009839</v>
      </c>
      <c r="K220" s="12">
        <v>28</v>
      </c>
      <c r="L220" s="28">
        <v>157.7138849929874</v>
      </c>
      <c r="M220" s="28">
        <v>131.72828890799653</v>
      </c>
      <c r="N220" s="29">
        <v>0</v>
      </c>
      <c r="O220" s="29">
        <v>0</v>
      </c>
      <c r="P220" s="113">
        <v>0</v>
      </c>
      <c r="Q220" s="29">
        <v>0</v>
      </c>
    </row>
    <row r="221" spans="1:19" x14ac:dyDescent="0.25">
      <c r="A221" s="58">
        <v>39</v>
      </c>
      <c r="B221" s="26" t="s">
        <v>149</v>
      </c>
      <c r="C221" s="34"/>
      <c r="D221" s="26"/>
      <c r="E221" s="34"/>
      <c r="F221" s="3">
        <f>SUM(M221,O221,Q221)-MIN(M221,O221,Q221)</f>
        <v>134.22</v>
      </c>
      <c r="G221" s="12">
        <v>33</v>
      </c>
      <c r="H221" s="3">
        <f>SUM(L221,N221,P221)-MIN(L221,N221,P221)</f>
        <v>137.59</v>
      </c>
      <c r="I221" s="12">
        <v>30</v>
      </c>
      <c r="J221" s="3">
        <f>F221+H221</f>
        <v>271.81</v>
      </c>
      <c r="K221" s="12">
        <v>29</v>
      </c>
      <c r="L221" s="29">
        <v>0</v>
      </c>
      <c r="M221" s="29">
        <v>0</v>
      </c>
      <c r="N221" s="29">
        <v>0</v>
      </c>
      <c r="O221" s="29">
        <v>0</v>
      </c>
      <c r="P221" s="59">
        <v>137.59</v>
      </c>
      <c r="Q221" s="3">
        <v>134.22</v>
      </c>
    </row>
    <row r="222" spans="1:19" x14ac:dyDescent="0.25">
      <c r="A222" s="58">
        <v>40</v>
      </c>
      <c r="B222" s="26" t="s">
        <v>246</v>
      </c>
      <c r="C222" s="34"/>
      <c r="D222" s="26"/>
      <c r="E222" s="34"/>
      <c r="F222" s="3">
        <f>SUM(M222,O222,Q222)-MIN(M222,O222,Q222)</f>
        <v>137.09</v>
      </c>
      <c r="G222" s="12">
        <v>32</v>
      </c>
      <c r="H222" s="3">
        <f>SUM(L222,N222,P222)-MIN(L222,N222,P222)</f>
        <v>130.83000000000001</v>
      </c>
      <c r="I222" s="12">
        <v>31</v>
      </c>
      <c r="J222" s="3">
        <f>F222+H222</f>
        <v>267.92</v>
      </c>
      <c r="K222" s="12">
        <v>30</v>
      </c>
      <c r="L222" s="29">
        <v>0</v>
      </c>
      <c r="M222" s="29">
        <v>0</v>
      </c>
      <c r="N222" s="29">
        <v>0</v>
      </c>
      <c r="O222" s="29">
        <v>0</v>
      </c>
      <c r="P222" s="59">
        <v>130.83000000000001</v>
      </c>
      <c r="Q222" s="3">
        <v>137.09</v>
      </c>
    </row>
    <row r="223" spans="1:19" x14ac:dyDescent="0.25">
      <c r="A223" s="58">
        <v>18</v>
      </c>
      <c r="B223" s="26" t="s">
        <v>215</v>
      </c>
      <c r="C223" s="5">
        <v>2</v>
      </c>
      <c r="D223" s="26" t="s">
        <v>40</v>
      </c>
      <c r="E223" s="34">
        <v>2005</v>
      </c>
      <c r="F223" s="3">
        <f>SUM(M223,O223,Q223)-MIN(M223,O223,Q223)</f>
        <v>153.819587628866</v>
      </c>
      <c r="G223" s="12">
        <v>29</v>
      </c>
      <c r="H223" s="3">
        <f>SUM(L223,N223,P223)-MIN(L223,N223,P223)</f>
        <v>101.33289124668438</v>
      </c>
      <c r="I223" s="12">
        <v>34</v>
      </c>
      <c r="J223" s="3">
        <f>F223+H223</f>
        <v>255.1524788755504</v>
      </c>
      <c r="K223" s="12">
        <v>31</v>
      </c>
      <c r="L223" s="29">
        <v>0</v>
      </c>
      <c r="M223" s="29">
        <v>0</v>
      </c>
      <c r="N223" s="28">
        <v>101.33289124668438</v>
      </c>
      <c r="O223" s="28">
        <v>153.819587628866</v>
      </c>
      <c r="P223" s="113">
        <v>0</v>
      </c>
      <c r="Q223" s="29">
        <v>0</v>
      </c>
    </row>
    <row r="224" spans="1:19" x14ac:dyDescent="0.25">
      <c r="A224" s="58">
        <v>35</v>
      </c>
      <c r="B224" s="26" t="s">
        <v>257</v>
      </c>
      <c r="C224" s="34"/>
      <c r="D224" s="26"/>
      <c r="E224" s="34"/>
      <c r="F224" s="3">
        <f>SUM(M224,O224,Q224)-MIN(M224,O224,Q224)</f>
        <v>0</v>
      </c>
      <c r="G224" s="12">
        <v>42</v>
      </c>
      <c r="H224" s="3">
        <f>SUM(L224,N224,P224)-MIN(L224,N224,P224)</f>
        <v>207.66</v>
      </c>
      <c r="I224" s="12">
        <v>22</v>
      </c>
      <c r="J224" s="3">
        <f>F224+H224</f>
        <v>207.66</v>
      </c>
      <c r="K224" s="12">
        <v>32</v>
      </c>
      <c r="L224" s="29">
        <v>0</v>
      </c>
      <c r="M224" s="29">
        <v>0</v>
      </c>
      <c r="N224" s="29">
        <v>0</v>
      </c>
      <c r="O224" s="29">
        <v>0</v>
      </c>
      <c r="P224" s="59">
        <v>207.66</v>
      </c>
      <c r="Q224" s="3">
        <v>0</v>
      </c>
    </row>
    <row r="225" spans="1:18" x14ac:dyDescent="0.25">
      <c r="A225" s="58">
        <v>11</v>
      </c>
      <c r="B225" s="26" t="s">
        <v>224</v>
      </c>
      <c r="C225" s="34" t="s">
        <v>44</v>
      </c>
      <c r="D225" s="26" t="s">
        <v>40</v>
      </c>
      <c r="E225" s="34">
        <v>1986</v>
      </c>
      <c r="F225" s="3">
        <f>SUM(M225,O225,Q225)-MIN(M225,O225,Q225)</f>
        <v>182.72164948453613</v>
      </c>
      <c r="G225" s="12">
        <v>21</v>
      </c>
      <c r="H225" s="3">
        <f>SUM(L225,N225,P225)-MIN(L225,N225,P225)</f>
        <v>0</v>
      </c>
      <c r="I225" s="12">
        <v>37</v>
      </c>
      <c r="J225" s="3">
        <f>F225+H225</f>
        <v>182.72164948453613</v>
      </c>
      <c r="K225" s="12">
        <v>33</v>
      </c>
      <c r="L225" s="29">
        <v>0</v>
      </c>
      <c r="M225" s="29">
        <v>0</v>
      </c>
      <c r="N225" s="28">
        <v>0</v>
      </c>
      <c r="O225" s="28">
        <v>182.72164948453613</v>
      </c>
      <c r="P225" s="113">
        <v>0</v>
      </c>
      <c r="Q225" s="29">
        <v>0</v>
      </c>
    </row>
    <row r="226" spans="1:18" x14ac:dyDescent="0.25">
      <c r="A226" s="58">
        <v>42</v>
      </c>
      <c r="B226" s="26" t="s">
        <v>261</v>
      </c>
      <c r="C226" s="34"/>
      <c r="D226" s="26"/>
      <c r="E226" s="34"/>
      <c r="F226" s="3">
        <f>SUM(M226,O226,Q226)-MIN(M226,O226,Q226)</f>
        <v>131.35</v>
      </c>
      <c r="G226" s="12">
        <v>35</v>
      </c>
      <c r="H226" s="3">
        <f>SUM(L226,N226,P226)-MIN(L226,N226,P226)</f>
        <v>50.59</v>
      </c>
      <c r="I226" s="12">
        <v>35</v>
      </c>
      <c r="J226" s="3">
        <f>F226+H226</f>
        <v>181.94</v>
      </c>
      <c r="K226" s="12">
        <v>34</v>
      </c>
      <c r="L226" s="29">
        <v>0</v>
      </c>
      <c r="M226" s="29">
        <v>0</v>
      </c>
      <c r="N226" s="29">
        <v>0</v>
      </c>
      <c r="O226" s="29">
        <v>0</v>
      </c>
      <c r="P226" s="59">
        <v>50.59</v>
      </c>
      <c r="Q226" s="3">
        <v>131.35</v>
      </c>
    </row>
    <row r="227" spans="1:18" x14ac:dyDescent="0.25">
      <c r="A227" s="58">
        <v>12</v>
      </c>
      <c r="B227" s="26" t="s">
        <v>229</v>
      </c>
      <c r="C227" s="34" t="s">
        <v>39</v>
      </c>
      <c r="D227" s="26" t="s">
        <v>112</v>
      </c>
      <c r="E227" s="34">
        <v>1968</v>
      </c>
      <c r="F227" s="3">
        <f>SUM(M227,O227,Q227)-MIN(M227,O227,Q227)</f>
        <v>177.30927835051548</v>
      </c>
      <c r="G227" s="12">
        <v>23</v>
      </c>
      <c r="H227" s="3">
        <f>SUM(L227,N227,P227)-MIN(L227,N227,P227)</f>
        <v>0</v>
      </c>
      <c r="I227" s="12">
        <v>38</v>
      </c>
      <c r="J227" s="3">
        <f>F227+H227</f>
        <v>177.30927835051548</v>
      </c>
      <c r="K227" s="12">
        <v>35</v>
      </c>
      <c r="L227" s="29">
        <v>0</v>
      </c>
      <c r="M227" s="29">
        <v>0</v>
      </c>
      <c r="N227" s="28">
        <v>0</v>
      </c>
      <c r="O227" s="28">
        <v>177.30927835051548</v>
      </c>
      <c r="P227" s="113">
        <v>0</v>
      </c>
      <c r="Q227" s="29">
        <v>0</v>
      </c>
    </row>
    <row r="228" spans="1:18" x14ac:dyDescent="0.25">
      <c r="A228" s="58">
        <v>43</v>
      </c>
      <c r="B228" s="26" t="s">
        <v>262</v>
      </c>
      <c r="C228" s="34"/>
      <c r="D228" s="26"/>
      <c r="E228" s="34"/>
      <c r="F228" s="3">
        <f>SUM(M228,O228,Q228)-MIN(M228,O228,Q228)</f>
        <v>174.8</v>
      </c>
      <c r="G228" s="12">
        <v>24</v>
      </c>
      <c r="H228" s="3">
        <f>SUM(L228,N228,P228)-MIN(L228,N228,P228)</f>
        <v>0</v>
      </c>
      <c r="I228" s="12">
        <v>39</v>
      </c>
      <c r="J228" s="3">
        <f>F228+H228</f>
        <v>174.8</v>
      </c>
      <c r="K228" s="12">
        <v>36</v>
      </c>
      <c r="L228" s="29">
        <v>0</v>
      </c>
      <c r="M228" s="29">
        <v>0</v>
      </c>
      <c r="N228" s="29">
        <v>0</v>
      </c>
      <c r="O228" s="29">
        <v>0</v>
      </c>
      <c r="P228" s="59">
        <v>0</v>
      </c>
      <c r="Q228" s="3">
        <v>174.8</v>
      </c>
    </row>
    <row r="229" spans="1:18" x14ac:dyDescent="0.25">
      <c r="A229" s="58">
        <v>13</v>
      </c>
      <c r="B229" s="26" t="s">
        <v>142</v>
      </c>
      <c r="C229" s="34" t="s">
        <v>44</v>
      </c>
      <c r="D229" s="26" t="s">
        <v>111</v>
      </c>
      <c r="E229" s="34">
        <v>1974</v>
      </c>
      <c r="F229" s="3">
        <f>SUM(M229,O229,Q229)-MIN(M229,O229,Q229)</f>
        <v>173.25881341358553</v>
      </c>
      <c r="G229" s="12">
        <v>25</v>
      </c>
      <c r="H229" s="3">
        <f>SUM(L229,N229,P229)-MIN(L229,N229,P229)</f>
        <v>0</v>
      </c>
      <c r="I229" s="12">
        <v>40</v>
      </c>
      <c r="J229" s="3">
        <f>F229+H229</f>
        <v>173.25881341358553</v>
      </c>
      <c r="K229" s="12">
        <v>37</v>
      </c>
      <c r="L229" s="28">
        <v>0</v>
      </c>
      <c r="M229" s="28">
        <v>173.25881341358553</v>
      </c>
      <c r="N229" s="29">
        <v>0</v>
      </c>
      <c r="O229" s="29">
        <v>0</v>
      </c>
      <c r="P229" s="113">
        <v>0</v>
      </c>
      <c r="Q229" s="29">
        <v>0</v>
      </c>
    </row>
    <row r="230" spans="1:18" x14ac:dyDescent="0.25">
      <c r="A230" s="58">
        <v>38</v>
      </c>
      <c r="B230" s="26" t="s">
        <v>245</v>
      </c>
      <c r="C230" s="34"/>
      <c r="D230" s="26"/>
      <c r="E230" s="34"/>
      <c r="F230" s="3">
        <f>SUM(M230,O230,Q230)-MIN(M230,O230,Q230)</f>
        <v>0</v>
      </c>
      <c r="G230" s="12">
        <v>43</v>
      </c>
      <c r="H230" s="3">
        <f>SUM(L230,N230,P230)-MIN(L230,N230,P230)</f>
        <v>145.66</v>
      </c>
      <c r="I230" s="12">
        <v>29</v>
      </c>
      <c r="J230" s="3">
        <f>F230+H230</f>
        <v>145.66</v>
      </c>
      <c r="K230" s="12">
        <v>38</v>
      </c>
      <c r="L230" s="29">
        <v>0</v>
      </c>
      <c r="M230" s="29">
        <v>0</v>
      </c>
      <c r="N230" s="29">
        <v>0</v>
      </c>
      <c r="O230" s="29">
        <v>0</v>
      </c>
      <c r="P230" s="59">
        <v>145.66</v>
      </c>
      <c r="Q230" s="3">
        <v>0</v>
      </c>
    </row>
    <row r="231" spans="1:18" x14ac:dyDescent="0.25">
      <c r="A231" s="58">
        <v>25</v>
      </c>
      <c r="B231" s="26" t="s">
        <v>69</v>
      </c>
      <c r="C231" s="34" t="s">
        <v>39</v>
      </c>
      <c r="D231" s="26" t="s">
        <v>113</v>
      </c>
      <c r="E231" s="34">
        <v>1964</v>
      </c>
      <c r="F231" s="3">
        <f>SUM(M231,O231,Q231)-MIN(M231,O231,Q231)</f>
        <v>138.98969072164948</v>
      </c>
      <c r="G231" s="12">
        <v>31</v>
      </c>
      <c r="H231" s="3">
        <f>SUM(L231,N231,P231)-MIN(L231,N231,P231)</f>
        <v>0</v>
      </c>
      <c r="I231" s="12">
        <v>41</v>
      </c>
      <c r="J231" s="3">
        <f>F231+H231</f>
        <v>138.98969072164948</v>
      </c>
      <c r="K231" s="12">
        <v>39</v>
      </c>
      <c r="L231" s="29">
        <v>0</v>
      </c>
      <c r="M231" s="29">
        <v>0</v>
      </c>
      <c r="N231" s="28">
        <v>0</v>
      </c>
      <c r="O231" s="28">
        <v>138.98969072164948</v>
      </c>
      <c r="P231" s="113">
        <v>0</v>
      </c>
      <c r="Q231" s="29">
        <v>0</v>
      </c>
    </row>
    <row r="232" spans="1:18" x14ac:dyDescent="0.25">
      <c r="A232" s="58">
        <v>41</v>
      </c>
      <c r="B232" s="26" t="s">
        <v>247</v>
      </c>
      <c r="C232" s="34"/>
      <c r="D232" s="26"/>
      <c r="E232" s="34"/>
      <c r="F232" s="3">
        <f>SUM(M232,O232,Q232)-MIN(M232,O232,Q232)</f>
        <v>0</v>
      </c>
      <c r="G232" s="12">
        <v>44</v>
      </c>
      <c r="H232" s="3">
        <f>SUM(L232,N232,P232)-MIN(L232,N232,P232)</f>
        <v>125.48</v>
      </c>
      <c r="I232" s="12">
        <v>32</v>
      </c>
      <c r="J232" s="3">
        <f>F232+H232</f>
        <v>125.48</v>
      </c>
      <c r="K232" s="12">
        <v>40</v>
      </c>
      <c r="L232" s="29">
        <v>0</v>
      </c>
      <c r="M232" s="29">
        <v>0</v>
      </c>
      <c r="N232" s="29">
        <v>0</v>
      </c>
      <c r="O232" s="29">
        <v>0</v>
      </c>
      <c r="P232" s="59">
        <v>125.48</v>
      </c>
      <c r="Q232" s="3">
        <v>0</v>
      </c>
    </row>
    <row r="233" spans="1:18" x14ac:dyDescent="0.25">
      <c r="A233" s="58">
        <v>42</v>
      </c>
      <c r="B233" s="26" t="s">
        <v>248</v>
      </c>
      <c r="C233" s="34"/>
      <c r="D233" s="26"/>
      <c r="E233" s="34"/>
      <c r="F233" s="3">
        <f>SUM(M233,O233,Q233)-MIN(M233,O233,Q233)</f>
        <v>0</v>
      </c>
      <c r="G233" s="12">
        <v>45</v>
      </c>
      <c r="H233" s="3">
        <f>SUM(L233,N233,P233)-MIN(L233,N233,P233)</f>
        <v>107.31</v>
      </c>
      <c r="I233" s="12">
        <v>33</v>
      </c>
      <c r="J233" s="3">
        <f>F233+H233</f>
        <v>107.31</v>
      </c>
      <c r="K233" s="12">
        <v>41</v>
      </c>
      <c r="L233" s="29">
        <v>0</v>
      </c>
      <c r="M233" s="29">
        <v>0</v>
      </c>
      <c r="N233" s="29">
        <v>0</v>
      </c>
      <c r="O233" s="29">
        <v>0</v>
      </c>
      <c r="P233" s="59">
        <v>107.31</v>
      </c>
      <c r="Q233" s="3">
        <v>0</v>
      </c>
    </row>
    <row r="234" spans="1:18" x14ac:dyDescent="0.25">
      <c r="A234" s="58">
        <v>44</v>
      </c>
      <c r="B234" s="26" t="s">
        <v>258</v>
      </c>
      <c r="C234" s="34"/>
      <c r="D234" s="26"/>
      <c r="E234" s="34"/>
      <c r="F234" s="3">
        <f>SUM(M234,O234,Q234)-MIN(M234,O234,Q234)</f>
        <v>93.52</v>
      </c>
      <c r="G234" s="12">
        <v>37</v>
      </c>
      <c r="H234" s="3">
        <f>SUM(L234,N234,P234)-MIN(L234,N234,P234)</f>
        <v>0</v>
      </c>
      <c r="I234" s="12">
        <v>42</v>
      </c>
      <c r="J234" s="3">
        <f>F234+H234</f>
        <v>93.52</v>
      </c>
      <c r="K234" s="12">
        <v>42</v>
      </c>
      <c r="L234" s="29">
        <v>0</v>
      </c>
      <c r="M234" s="29">
        <v>0</v>
      </c>
      <c r="N234" s="29">
        <v>0</v>
      </c>
      <c r="O234" s="29">
        <v>0</v>
      </c>
      <c r="P234" s="59">
        <v>0</v>
      </c>
      <c r="Q234" s="3">
        <v>93.52</v>
      </c>
    </row>
    <row r="235" spans="1:18" x14ac:dyDescent="0.25">
      <c r="A235" s="58">
        <v>30</v>
      </c>
      <c r="B235" s="26" t="s">
        <v>230</v>
      </c>
      <c r="C235" s="34" t="s">
        <v>39</v>
      </c>
      <c r="D235" s="26" t="s">
        <v>116</v>
      </c>
      <c r="E235" s="34">
        <v>1965</v>
      </c>
      <c r="F235" s="3">
        <f>SUM(M235,O235,Q235)-MIN(M235,O235,Q235)</f>
        <v>93.417525773195933</v>
      </c>
      <c r="G235" s="12">
        <v>38</v>
      </c>
      <c r="H235" s="3">
        <f>SUM(L235,N235,P235)-MIN(L235,N235,P235)</f>
        <v>0</v>
      </c>
      <c r="I235" s="12">
        <v>43</v>
      </c>
      <c r="J235" s="3">
        <f>F235+H235</f>
        <v>93.417525773195933</v>
      </c>
      <c r="K235" s="12">
        <v>43</v>
      </c>
      <c r="L235" s="29">
        <v>0</v>
      </c>
      <c r="M235" s="29">
        <v>0</v>
      </c>
      <c r="N235" s="28">
        <v>0</v>
      </c>
      <c r="O235" s="28">
        <v>93.417525773195933</v>
      </c>
      <c r="P235" s="113">
        <v>0</v>
      </c>
      <c r="Q235" s="29">
        <v>0</v>
      </c>
    </row>
    <row r="236" spans="1:18" x14ac:dyDescent="0.25">
      <c r="A236" s="58">
        <v>31</v>
      </c>
      <c r="B236" s="26" t="s">
        <v>145</v>
      </c>
      <c r="C236" s="34">
        <v>3</v>
      </c>
      <c r="D236" s="26" t="s">
        <v>40</v>
      </c>
      <c r="E236" s="34">
        <v>1963</v>
      </c>
      <c r="F236" s="3">
        <f>SUM(M236,O236,Q236)-MIN(M236,O236,Q236)</f>
        <v>86.922680412371207</v>
      </c>
      <c r="G236" s="12">
        <v>39</v>
      </c>
      <c r="H236" s="3">
        <f>SUM(L236,N236,P236)-MIN(L236,N236,P236)</f>
        <v>0</v>
      </c>
      <c r="I236" s="12">
        <v>44</v>
      </c>
      <c r="J236" s="3">
        <f>F236+H236</f>
        <v>86.922680412371207</v>
      </c>
      <c r="K236" s="12">
        <v>44</v>
      </c>
      <c r="L236" s="29">
        <v>0</v>
      </c>
      <c r="M236" s="29">
        <v>0</v>
      </c>
      <c r="N236" s="28">
        <v>0</v>
      </c>
      <c r="O236" s="28">
        <v>86.922680412371207</v>
      </c>
      <c r="P236" s="113">
        <v>0</v>
      </c>
      <c r="Q236" s="29">
        <v>0</v>
      </c>
    </row>
    <row r="237" spans="1:18" x14ac:dyDescent="0.25">
      <c r="A237" s="58">
        <v>33</v>
      </c>
      <c r="B237" s="26" t="s">
        <v>79</v>
      </c>
      <c r="C237" s="34">
        <v>2</v>
      </c>
      <c r="D237" s="26" t="s">
        <v>40</v>
      </c>
      <c r="E237" s="34">
        <v>1968</v>
      </c>
      <c r="F237" s="3">
        <f>SUM(M237,O237,Q237)-MIN(M237,O237,Q237)</f>
        <v>57.587628865979461</v>
      </c>
      <c r="G237" s="12">
        <v>40</v>
      </c>
      <c r="H237" s="3">
        <f>SUM(L237,N237,P237)-MIN(L237,N237,P237)</f>
        <v>0</v>
      </c>
      <c r="I237" s="12">
        <v>45</v>
      </c>
      <c r="J237" s="3">
        <f>F237+H237</f>
        <v>57.587628865979461</v>
      </c>
      <c r="K237" s="12">
        <v>45</v>
      </c>
      <c r="L237" s="29">
        <v>0</v>
      </c>
      <c r="M237" s="29">
        <v>0</v>
      </c>
      <c r="N237" s="28">
        <v>0</v>
      </c>
      <c r="O237" s="28">
        <v>57.587628865979461</v>
      </c>
      <c r="P237" s="113">
        <v>0</v>
      </c>
      <c r="Q237" s="29">
        <v>0</v>
      </c>
    </row>
    <row r="238" spans="1:18" x14ac:dyDescent="0.25">
      <c r="A238" s="58">
        <v>43</v>
      </c>
      <c r="B238" s="26" t="s">
        <v>182</v>
      </c>
      <c r="C238" s="34">
        <v>2</v>
      </c>
      <c r="D238" s="26" t="s">
        <v>111</v>
      </c>
      <c r="E238" s="34">
        <v>1973</v>
      </c>
      <c r="F238" s="3">
        <f>SUM(M238,O238,Q238)-MIN(M238,O238,Q238)</f>
        <v>0</v>
      </c>
      <c r="G238" s="12">
        <v>46</v>
      </c>
      <c r="H238" s="3">
        <f>SUM(L238,N238,P238)-MIN(L238,N238,P238)</f>
        <v>0</v>
      </c>
      <c r="I238" s="12">
        <v>46</v>
      </c>
      <c r="J238" s="3">
        <f>F238+H238</f>
        <v>0</v>
      </c>
      <c r="K238" s="12">
        <v>46</v>
      </c>
      <c r="L238" s="29">
        <v>0</v>
      </c>
      <c r="M238" s="3">
        <v>0</v>
      </c>
      <c r="N238" s="29">
        <v>0</v>
      </c>
      <c r="O238" s="29">
        <v>0</v>
      </c>
      <c r="P238" s="59"/>
      <c r="Q238" s="3"/>
      <c r="R238" s="27"/>
    </row>
    <row r="239" spans="1:18" x14ac:dyDescent="0.25">
      <c r="A239" s="68"/>
      <c r="B239" s="61"/>
      <c r="C239" s="62"/>
      <c r="D239" s="61"/>
      <c r="E239" s="62"/>
      <c r="F239" s="63"/>
      <c r="G239" s="64"/>
      <c r="H239" s="63"/>
      <c r="I239" s="64"/>
      <c r="J239" s="64"/>
      <c r="K239" s="64"/>
      <c r="L239" s="71"/>
      <c r="M239" s="65"/>
      <c r="N239" s="65"/>
      <c r="O239" s="65"/>
      <c r="P239" s="63"/>
      <c r="Q239" s="63"/>
      <c r="R239" s="27"/>
    </row>
    <row r="243" spans="19:19" x14ac:dyDescent="0.25">
      <c r="S243"/>
    </row>
    <row r="244" spans="19:19" x14ac:dyDescent="0.25">
      <c r="S244"/>
    </row>
  </sheetData>
  <sortState xmlns:xlrd2="http://schemas.microsoft.com/office/spreadsheetml/2017/richdata2" ref="A193:Q238">
    <sortCondition descending="1" ref="J193:J238"/>
  </sortState>
  <mergeCells count="52">
    <mergeCell ref="A2:A4"/>
    <mergeCell ref="B2:B4"/>
    <mergeCell ref="C2:C4"/>
    <mergeCell ref="D2:D4"/>
    <mergeCell ref="F2:G3"/>
    <mergeCell ref="E2:E4"/>
    <mergeCell ref="H34:I35"/>
    <mergeCell ref="L2:M2"/>
    <mergeCell ref="N2:O2"/>
    <mergeCell ref="P2:Q2"/>
    <mergeCell ref="L3:M3"/>
    <mergeCell ref="N3:O3"/>
    <mergeCell ref="P3:Q3"/>
    <mergeCell ref="H2:I3"/>
    <mergeCell ref="L34:M34"/>
    <mergeCell ref="N34:O34"/>
    <mergeCell ref="P34:Q34"/>
    <mergeCell ref="L35:M35"/>
    <mergeCell ref="N35:O35"/>
    <mergeCell ref="P35:Q35"/>
    <mergeCell ref="A34:A36"/>
    <mergeCell ref="B34:B36"/>
    <mergeCell ref="C34:C36"/>
    <mergeCell ref="D34:D36"/>
    <mergeCell ref="F34:G35"/>
    <mergeCell ref="E34:E36"/>
    <mergeCell ref="A93:A95"/>
    <mergeCell ref="B93:B95"/>
    <mergeCell ref="C93:C95"/>
    <mergeCell ref="D93:D95"/>
    <mergeCell ref="F93:G94"/>
    <mergeCell ref="E93:E95"/>
    <mergeCell ref="H190:I191"/>
    <mergeCell ref="L93:M93"/>
    <mergeCell ref="N93:O93"/>
    <mergeCell ref="P93:Q93"/>
    <mergeCell ref="L94:M94"/>
    <mergeCell ref="N94:O94"/>
    <mergeCell ref="P94:Q94"/>
    <mergeCell ref="H93:I94"/>
    <mergeCell ref="L190:M190"/>
    <mergeCell ref="N190:O190"/>
    <mergeCell ref="P190:Q190"/>
    <mergeCell ref="L191:M191"/>
    <mergeCell ref="N191:O191"/>
    <mergeCell ref="P191:Q191"/>
    <mergeCell ref="A190:A192"/>
    <mergeCell ref="B190:B192"/>
    <mergeCell ref="C190:C192"/>
    <mergeCell ref="D190:D192"/>
    <mergeCell ref="F190:G191"/>
    <mergeCell ref="E190:E192"/>
  </mergeCells>
  <pageMargins left="0.25" right="0.25" top="0.75" bottom="0.75" header="0.3" footer="0.3"/>
  <pageSetup paperSize="9" scale="38" fitToHeight="5" orientation="portrait" r:id="rId1"/>
  <headerFooter>
    <oddHeader xml:space="preserve">&amp;CВСЕРОССИЙСКИЙ ИТОГОВЫЙ РЕЙТИНГ-ЛИСТ
ПО РЕЗУЛЬТАТАМ УЧАСТИЯ В РЕЙТИНГОВЫХ СОРЕВНОВАНИЯХ СЕЗОНА 2019 ГОДА
ВИД СПОРТА «РАДИОСПОРТ».
«СПРИНТ» 
 «РАДИООРИЕНТИРОВАНИЕ» </oddHeader>
  </headerFooter>
  <rowBreaks count="3" manualBreakCount="3">
    <brk id="32" max="16383" man="1"/>
    <brk id="91" max="16383" man="1"/>
    <brk id="1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7"/>
  <sheetViews>
    <sheetView view="pageBreakPreview" topLeftCell="A93" zoomScale="85" zoomScaleNormal="80" zoomScaleSheetLayoutView="85" zoomScalePageLayoutView="80" workbookViewId="0">
      <selection activeCell="B106" sqref="B106"/>
    </sheetView>
  </sheetViews>
  <sheetFormatPr defaultColWidth="9.140625" defaultRowHeight="15" x14ac:dyDescent="0.25"/>
  <cols>
    <col min="1" max="1" width="4.85546875" style="15" customWidth="1"/>
    <col min="2" max="2" width="23.28515625" style="16" bestFit="1" customWidth="1"/>
    <col min="3" max="3" width="6.7109375" style="15" customWidth="1"/>
    <col min="4" max="4" width="25" style="16" bestFit="1" customWidth="1"/>
    <col min="5" max="5" width="6.42578125" style="15" bestFit="1" customWidth="1"/>
    <col min="6" max="6" width="8" style="15" bestFit="1" customWidth="1"/>
    <col min="7" max="7" width="6.5703125" style="15" customWidth="1"/>
    <col min="8" max="8" width="8" style="15" bestFit="1" customWidth="1"/>
    <col min="9" max="11" width="6.5703125" style="15" customWidth="1"/>
    <col min="12" max="12" width="8.42578125" style="11" bestFit="1" customWidth="1"/>
    <col min="13" max="13" width="8.85546875" style="11" bestFit="1" customWidth="1"/>
    <col min="14" max="14" width="8.42578125" style="11" bestFit="1" customWidth="1"/>
    <col min="15" max="15" width="8.85546875" style="11" bestFit="1" customWidth="1"/>
    <col min="16" max="16" width="8.42578125" style="11" bestFit="1" customWidth="1"/>
    <col min="17" max="17" width="8.85546875" style="11" bestFit="1" customWidth="1"/>
    <col min="18" max="18" width="9.140625" style="16"/>
    <col min="19" max="19" width="22" style="16" bestFit="1" customWidth="1"/>
    <col min="20" max="16384" width="9.140625" style="16"/>
  </cols>
  <sheetData>
    <row r="1" spans="1:22" x14ac:dyDescent="0.25">
      <c r="A1" s="15" t="s">
        <v>58</v>
      </c>
    </row>
    <row r="2" spans="1:22" ht="51" customHeight="1" x14ac:dyDescent="0.25">
      <c r="A2" s="106" t="s">
        <v>50</v>
      </c>
      <c r="B2" s="100" t="s">
        <v>0</v>
      </c>
      <c r="C2" s="106" t="s">
        <v>1</v>
      </c>
      <c r="D2" s="100" t="s">
        <v>2</v>
      </c>
      <c r="E2" s="100" t="s">
        <v>54</v>
      </c>
      <c r="F2" s="106" t="s">
        <v>37</v>
      </c>
      <c r="G2" s="106"/>
      <c r="H2" s="106" t="s">
        <v>38</v>
      </c>
      <c r="I2" s="106"/>
      <c r="J2" s="81"/>
      <c r="K2" s="81"/>
      <c r="L2" s="107" t="s">
        <v>147</v>
      </c>
      <c r="M2" s="107"/>
      <c r="N2" s="107" t="s">
        <v>146</v>
      </c>
      <c r="O2" s="107"/>
      <c r="P2" s="109" t="s">
        <v>148</v>
      </c>
      <c r="Q2" s="109"/>
    </row>
    <row r="3" spans="1:22" x14ac:dyDescent="0.25">
      <c r="A3" s="106"/>
      <c r="B3" s="101"/>
      <c r="C3" s="106"/>
      <c r="D3" s="101"/>
      <c r="E3" s="101"/>
      <c r="F3" s="106"/>
      <c r="G3" s="106"/>
      <c r="H3" s="106"/>
      <c r="I3" s="106"/>
      <c r="J3" s="81"/>
      <c r="K3" s="81"/>
      <c r="L3" s="104" t="s">
        <v>68</v>
      </c>
      <c r="M3" s="104"/>
      <c r="N3" s="104" t="s">
        <v>125</v>
      </c>
      <c r="O3" s="104"/>
      <c r="P3" s="104" t="s">
        <v>126</v>
      </c>
      <c r="Q3" s="104"/>
    </row>
    <row r="4" spans="1:22" x14ac:dyDescent="0.25">
      <c r="A4" s="106"/>
      <c r="B4" s="102"/>
      <c r="C4" s="106"/>
      <c r="D4" s="102"/>
      <c r="E4" s="102"/>
      <c r="F4" s="32" t="s">
        <v>3</v>
      </c>
      <c r="G4" s="32" t="s">
        <v>4</v>
      </c>
      <c r="H4" s="32" t="s">
        <v>3</v>
      </c>
      <c r="I4" s="32" t="s">
        <v>4</v>
      </c>
      <c r="J4" s="82" t="s">
        <v>3</v>
      </c>
      <c r="K4" s="82" t="s">
        <v>4</v>
      </c>
      <c r="L4" s="31" t="s">
        <v>6</v>
      </c>
      <c r="M4" s="31" t="s">
        <v>5</v>
      </c>
      <c r="N4" s="31" t="s">
        <v>6</v>
      </c>
      <c r="O4" s="31" t="s">
        <v>5</v>
      </c>
      <c r="P4" s="31" t="s">
        <v>6</v>
      </c>
      <c r="Q4" s="31" t="s">
        <v>5</v>
      </c>
    </row>
    <row r="5" spans="1:22" x14ac:dyDescent="0.25">
      <c r="A5" s="81">
        <v>1</v>
      </c>
      <c r="B5" s="26" t="s">
        <v>225</v>
      </c>
      <c r="C5" s="34" t="s">
        <v>44</v>
      </c>
      <c r="D5" s="26" t="s">
        <v>43</v>
      </c>
      <c r="E5" s="34">
        <v>1983</v>
      </c>
      <c r="F5" s="57">
        <f t="shared" ref="F5:F14" si="0">SUM(L5,N5,P5)-MIN(L5,N5,P5)</f>
        <v>430</v>
      </c>
      <c r="G5" s="82">
        <v>1</v>
      </c>
      <c r="H5" s="57">
        <f t="shared" ref="H5:H14" si="1">SUM(M5,O5,Q5)-MIN(M5,O5,Q5)</f>
        <v>396.61974454497079</v>
      </c>
      <c r="I5" s="1">
        <v>3</v>
      </c>
      <c r="J5" s="3">
        <f t="shared" ref="J5:J14" si="2">F5+H5</f>
        <v>826.61974454497079</v>
      </c>
      <c r="K5" s="82">
        <v>1</v>
      </c>
      <c r="L5" s="30">
        <v>0</v>
      </c>
      <c r="M5" s="30">
        <v>0</v>
      </c>
      <c r="N5" s="27">
        <v>210</v>
      </c>
      <c r="O5" s="28">
        <v>187.61974454497076</v>
      </c>
      <c r="P5" s="3">
        <v>220</v>
      </c>
      <c r="Q5" s="3">
        <v>209</v>
      </c>
    </row>
    <row r="6" spans="1:22" x14ac:dyDescent="0.25">
      <c r="A6" s="1">
        <v>2</v>
      </c>
      <c r="B6" s="26" t="s">
        <v>34</v>
      </c>
      <c r="C6" s="34" t="s">
        <v>45</v>
      </c>
      <c r="D6" s="26" t="s">
        <v>117</v>
      </c>
      <c r="E6" s="34">
        <v>1974</v>
      </c>
      <c r="F6" s="79">
        <f t="shared" si="0"/>
        <v>378.43428713610348</v>
      </c>
      <c r="G6" s="1">
        <v>2</v>
      </c>
      <c r="H6" s="79">
        <f t="shared" si="1"/>
        <v>430</v>
      </c>
      <c r="I6" s="1">
        <v>1</v>
      </c>
      <c r="J6" s="3">
        <f t="shared" si="2"/>
        <v>808.43428713610342</v>
      </c>
      <c r="K6" s="1">
        <v>2</v>
      </c>
      <c r="L6" s="28">
        <v>167.63522574877067</v>
      </c>
      <c r="M6" s="28">
        <v>166.37140145523566</v>
      </c>
      <c r="N6" s="28">
        <v>203.83428713610351</v>
      </c>
      <c r="O6" s="28">
        <v>210</v>
      </c>
      <c r="P6" s="3">
        <v>174.6</v>
      </c>
      <c r="Q6" s="3">
        <v>220</v>
      </c>
    </row>
    <row r="7" spans="1:22" x14ac:dyDescent="0.25">
      <c r="A7" s="81">
        <v>3</v>
      </c>
      <c r="B7" s="26" t="s">
        <v>33</v>
      </c>
      <c r="C7" s="34" t="s">
        <v>45</v>
      </c>
      <c r="D7" s="26" t="s">
        <v>111</v>
      </c>
      <c r="E7" s="34">
        <v>1976</v>
      </c>
      <c r="F7" s="79">
        <f t="shared" si="0"/>
        <v>373.86260590758928</v>
      </c>
      <c r="G7" s="82">
        <v>3</v>
      </c>
      <c r="H7" s="79">
        <f t="shared" si="1"/>
        <v>398.38836615220862</v>
      </c>
      <c r="I7" s="1">
        <v>2</v>
      </c>
      <c r="J7" s="3">
        <f t="shared" si="2"/>
        <v>772.25097205979796</v>
      </c>
      <c r="K7" s="82">
        <v>3</v>
      </c>
      <c r="L7" s="28">
        <v>185.02458649977649</v>
      </c>
      <c r="M7" s="28">
        <v>189.97152799746914</v>
      </c>
      <c r="N7" s="65">
        <v>188.83801940781288</v>
      </c>
      <c r="O7" s="28">
        <v>194.82836615220864</v>
      </c>
      <c r="P7" s="80">
        <v>153.31</v>
      </c>
      <c r="Q7" s="80">
        <v>203.56</v>
      </c>
      <c r="R7" s="27"/>
      <c r="S7"/>
      <c r="T7"/>
      <c r="U7" s="35"/>
      <c r="V7" s="35"/>
    </row>
    <row r="8" spans="1:22" x14ac:dyDescent="0.25">
      <c r="A8" s="1">
        <v>4</v>
      </c>
      <c r="B8" s="26" t="s">
        <v>132</v>
      </c>
      <c r="C8" s="34" t="s">
        <v>44</v>
      </c>
      <c r="D8" s="26" t="s">
        <v>40</v>
      </c>
      <c r="E8" s="34">
        <v>1979</v>
      </c>
      <c r="F8" s="79">
        <f t="shared" si="0"/>
        <v>361.15999999999997</v>
      </c>
      <c r="G8" s="1">
        <v>4</v>
      </c>
      <c r="H8" s="79">
        <f t="shared" si="1"/>
        <v>362.41999999999996</v>
      </c>
      <c r="I8" s="1">
        <v>4</v>
      </c>
      <c r="J8" s="3">
        <f t="shared" si="2"/>
        <v>723.57999999999993</v>
      </c>
      <c r="K8" s="1">
        <v>4</v>
      </c>
      <c r="L8" s="28">
        <v>200</v>
      </c>
      <c r="M8" s="28">
        <v>200</v>
      </c>
      <c r="N8" s="98">
        <v>0</v>
      </c>
      <c r="O8" s="29">
        <v>0</v>
      </c>
      <c r="P8" s="3">
        <v>161.16</v>
      </c>
      <c r="Q8" s="3">
        <v>162.41999999999999</v>
      </c>
      <c r="S8"/>
      <c r="T8"/>
      <c r="U8" s="35"/>
      <c r="V8" s="35"/>
    </row>
    <row r="9" spans="1:22" x14ac:dyDescent="0.25">
      <c r="A9" s="81">
        <v>5</v>
      </c>
      <c r="B9" s="26" t="s">
        <v>94</v>
      </c>
      <c r="C9" s="34" t="s">
        <v>45</v>
      </c>
      <c r="D9" s="26" t="s">
        <v>110</v>
      </c>
      <c r="E9" s="34">
        <v>1971</v>
      </c>
      <c r="F9" s="79">
        <f t="shared" si="0"/>
        <v>126.37460885113995</v>
      </c>
      <c r="G9" s="1">
        <v>6</v>
      </c>
      <c r="H9" s="79">
        <f t="shared" si="1"/>
        <v>279.65293894337236</v>
      </c>
      <c r="I9" s="1">
        <v>5</v>
      </c>
      <c r="J9" s="3">
        <f t="shared" si="2"/>
        <v>406.02754779451232</v>
      </c>
      <c r="K9" s="82">
        <v>5</v>
      </c>
      <c r="L9" s="28">
        <v>126.37460885113995</v>
      </c>
      <c r="M9" s="28">
        <v>163.11293894337234</v>
      </c>
      <c r="N9" s="29">
        <v>0</v>
      </c>
      <c r="O9" s="29">
        <v>0</v>
      </c>
      <c r="P9" s="3">
        <v>0</v>
      </c>
      <c r="Q9" s="3">
        <v>116.54</v>
      </c>
      <c r="S9"/>
      <c r="T9"/>
      <c r="U9" s="35"/>
      <c r="V9" s="35"/>
    </row>
    <row r="10" spans="1:22" x14ac:dyDescent="0.25">
      <c r="A10" s="1">
        <v>6</v>
      </c>
      <c r="B10" s="26" t="s">
        <v>93</v>
      </c>
      <c r="C10" s="34" t="s">
        <v>45</v>
      </c>
      <c r="D10" s="26" t="s">
        <v>112</v>
      </c>
      <c r="E10" s="34">
        <v>1970</v>
      </c>
      <c r="F10" s="79">
        <f t="shared" si="0"/>
        <v>129.3249888243183</v>
      </c>
      <c r="G10" s="82">
        <v>5</v>
      </c>
      <c r="H10" s="79">
        <f t="shared" si="1"/>
        <v>149.13002214489083</v>
      </c>
      <c r="I10" s="1">
        <v>6</v>
      </c>
      <c r="J10" s="3">
        <f t="shared" si="2"/>
        <v>278.45501096920913</v>
      </c>
      <c r="K10" s="1">
        <v>6</v>
      </c>
      <c r="L10" s="28">
        <v>129.3249888243183</v>
      </c>
      <c r="M10" s="28">
        <v>149.13002214489083</v>
      </c>
      <c r="N10" s="29">
        <v>0</v>
      </c>
      <c r="O10" s="29">
        <v>0</v>
      </c>
      <c r="P10" s="29">
        <v>0</v>
      </c>
      <c r="Q10" s="29">
        <v>0</v>
      </c>
      <c r="S10"/>
      <c r="T10"/>
      <c r="U10" s="35"/>
      <c r="V10" s="35"/>
    </row>
    <row r="11" spans="1:22" x14ac:dyDescent="0.25">
      <c r="A11" s="81">
        <v>7</v>
      </c>
      <c r="B11" s="38" t="s">
        <v>258</v>
      </c>
      <c r="C11" s="34"/>
      <c r="D11" s="26"/>
      <c r="E11" s="34"/>
      <c r="F11" s="79">
        <f t="shared" si="0"/>
        <v>73.95</v>
      </c>
      <c r="G11" s="82">
        <v>7</v>
      </c>
      <c r="H11" s="79">
        <f t="shared" si="1"/>
        <v>90.83</v>
      </c>
      <c r="I11" s="1">
        <v>7</v>
      </c>
      <c r="J11" s="3">
        <f t="shared" si="2"/>
        <v>164.78</v>
      </c>
      <c r="K11" s="82">
        <v>7</v>
      </c>
      <c r="L11" s="29">
        <v>0</v>
      </c>
      <c r="M11" s="92">
        <v>0</v>
      </c>
      <c r="N11" s="29">
        <v>0</v>
      </c>
      <c r="O11" s="29">
        <v>0</v>
      </c>
      <c r="P11" s="3">
        <v>73.95</v>
      </c>
      <c r="Q11" s="3">
        <v>90.83</v>
      </c>
      <c r="R11" s="27"/>
      <c r="T11"/>
      <c r="U11" s="35"/>
      <c r="V11" s="35"/>
    </row>
    <row r="12" spans="1:22" x14ac:dyDescent="0.25">
      <c r="A12" s="1">
        <v>8</v>
      </c>
      <c r="B12" t="s">
        <v>228</v>
      </c>
      <c r="C12" s="34">
        <v>2</v>
      </c>
      <c r="D12" s="26" t="s">
        <v>40</v>
      </c>
      <c r="E12" s="34">
        <v>1982</v>
      </c>
      <c r="F12" s="79">
        <f t="shared" si="0"/>
        <v>68.05</v>
      </c>
      <c r="G12" s="1">
        <v>8</v>
      </c>
      <c r="H12" s="79">
        <f t="shared" si="1"/>
        <v>0</v>
      </c>
      <c r="I12" s="1">
        <v>8</v>
      </c>
      <c r="J12" s="3">
        <f t="shared" si="2"/>
        <v>68.05</v>
      </c>
      <c r="K12" s="1">
        <v>8</v>
      </c>
      <c r="L12" s="29">
        <v>0</v>
      </c>
      <c r="M12" s="29">
        <v>0</v>
      </c>
      <c r="N12" s="28">
        <v>0</v>
      </c>
      <c r="O12" s="4">
        <v>0</v>
      </c>
      <c r="P12" s="3">
        <v>68.05</v>
      </c>
      <c r="Q12" s="3">
        <v>0</v>
      </c>
      <c r="R12" s="27"/>
      <c r="S12"/>
      <c r="T12"/>
      <c r="U12" s="35"/>
      <c r="V12" s="35"/>
    </row>
    <row r="13" spans="1:22" x14ac:dyDescent="0.25">
      <c r="A13" s="81">
        <v>9</v>
      </c>
      <c r="B13" s="26" t="s">
        <v>142</v>
      </c>
      <c r="C13" s="34" t="s">
        <v>44</v>
      </c>
      <c r="D13" s="26" t="s">
        <v>111</v>
      </c>
      <c r="E13" s="34">
        <v>1974</v>
      </c>
      <c r="F13" s="79">
        <f t="shared" si="0"/>
        <v>0</v>
      </c>
      <c r="G13" s="82">
        <v>9</v>
      </c>
      <c r="H13" s="79">
        <f t="shared" si="1"/>
        <v>0</v>
      </c>
      <c r="I13" s="1">
        <v>9</v>
      </c>
      <c r="J13" s="3">
        <f t="shared" si="2"/>
        <v>0</v>
      </c>
      <c r="K13" s="82">
        <v>9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7"/>
      <c r="S13"/>
    </row>
    <row r="14" spans="1:22" x14ac:dyDescent="0.25">
      <c r="A14" s="1">
        <v>10</v>
      </c>
      <c r="B14" s="83" t="s">
        <v>182</v>
      </c>
      <c r="C14" s="62">
        <v>2</v>
      </c>
      <c r="D14" s="61" t="s">
        <v>111</v>
      </c>
      <c r="E14" s="62">
        <v>1973</v>
      </c>
      <c r="F14" s="79">
        <f t="shared" si="0"/>
        <v>0</v>
      </c>
      <c r="G14" s="1">
        <v>10</v>
      </c>
      <c r="H14" s="79">
        <f t="shared" si="1"/>
        <v>0</v>
      </c>
      <c r="I14" s="1">
        <v>10</v>
      </c>
      <c r="J14" s="3">
        <f t="shared" si="2"/>
        <v>0</v>
      </c>
      <c r="K14" s="1">
        <v>10</v>
      </c>
      <c r="L14" s="65">
        <v>0</v>
      </c>
      <c r="M14" s="99">
        <v>0</v>
      </c>
      <c r="N14" s="66">
        <v>0</v>
      </c>
      <c r="O14" s="66">
        <v>0</v>
      </c>
      <c r="P14" s="63">
        <v>0</v>
      </c>
      <c r="Q14" s="63">
        <v>0</v>
      </c>
      <c r="R14" s="27"/>
      <c r="S14"/>
    </row>
    <row r="15" spans="1:22" x14ac:dyDescent="0.25">
      <c r="A15" s="15" t="s">
        <v>59</v>
      </c>
      <c r="S15"/>
    </row>
    <row r="16" spans="1:22" ht="51" customHeight="1" x14ac:dyDescent="0.25">
      <c r="A16" s="106" t="s">
        <v>50</v>
      </c>
      <c r="B16" s="100" t="s">
        <v>0</v>
      </c>
      <c r="C16" s="106" t="s">
        <v>1</v>
      </c>
      <c r="D16" s="100" t="s">
        <v>2</v>
      </c>
      <c r="E16" s="100" t="s">
        <v>54</v>
      </c>
      <c r="F16" s="106" t="s">
        <v>37</v>
      </c>
      <c r="G16" s="106"/>
      <c r="H16" s="106" t="s">
        <v>38</v>
      </c>
      <c r="I16" s="106"/>
      <c r="J16" s="81"/>
      <c r="K16" s="81"/>
      <c r="L16" s="107" t="s">
        <v>147</v>
      </c>
      <c r="M16" s="107"/>
      <c r="N16" s="107" t="s">
        <v>146</v>
      </c>
      <c r="O16" s="107"/>
      <c r="P16" s="109" t="s">
        <v>148</v>
      </c>
      <c r="Q16" s="109"/>
      <c r="S16"/>
      <c r="T16"/>
      <c r="U16" s="35"/>
      <c r="V16" s="35"/>
    </row>
    <row r="17" spans="1:22" x14ac:dyDescent="0.25">
      <c r="A17" s="106"/>
      <c r="B17" s="101"/>
      <c r="C17" s="106"/>
      <c r="D17" s="101"/>
      <c r="E17" s="101"/>
      <c r="F17" s="106"/>
      <c r="G17" s="106"/>
      <c r="H17" s="106"/>
      <c r="I17" s="106"/>
      <c r="J17" s="81"/>
      <c r="K17" s="81"/>
      <c r="L17" s="104" t="s">
        <v>68</v>
      </c>
      <c r="M17" s="104"/>
      <c r="N17" s="104" t="s">
        <v>125</v>
      </c>
      <c r="O17" s="104"/>
      <c r="P17" s="104" t="s">
        <v>126</v>
      </c>
      <c r="Q17" s="104"/>
      <c r="S17"/>
      <c r="T17"/>
      <c r="U17" s="35"/>
      <c r="V17" s="35"/>
    </row>
    <row r="18" spans="1:22" x14ac:dyDescent="0.25">
      <c r="A18" s="106"/>
      <c r="B18" s="102"/>
      <c r="C18" s="106"/>
      <c r="D18" s="102"/>
      <c r="E18" s="102"/>
      <c r="F18" s="32" t="s">
        <v>3</v>
      </c>
      <c r="G18" s="32" t="s">
        <v>4</v>
      </c>
      <c r="H18" s="32" t="s">
        <v>3</v>
      </c>
      <c r="I18" s="32" t="s">
        <v>4</v>
      </c>
      <c r="J18" s="82" t="s">
        <v>3</v>
      </c>
      <c r="K18" s="82" t="s">
        <v>4</v>
      </c>
      <c r="L18" s="31" t="s">
        <v>6</v>
      </c>
      <c r="M18" s="31" t="s">
        <v>5</v>
      </c>
      <c r="N18" s="31" t="s">
        <v>6</v>
      </c>
      <c r="O18" s="31" t="s">
        <v>5</v>
      </c>
      <c r="P18" s="31" t="s">
        <v>6</v>
      </c>
      <c r="Q18" s="31" t="s">
        <v>5</v>
      </c>
      <c r="S18"/>
    </row>
    <row r="19" spans="1:22" x14ac:dyDescent="0.25">
      <c r="A19" s="1">
        <v>1</v>
      </c>
      <c r="B19" s="26" t="s">
        <v>229</v>
      </c>
      <c r="C19" s="34" t="s">
        <v>39</v>
      </c>
      <c r="D19" s="26" t="s">
        <v>112</v>
      </c>
      <c r="E19" s="34">
        <v>1968</v>
      </c>
      <c r="F19" s="3">
        <f t="shared" ref="F19:F24" si="3">SUM(L19,N19,P19)-MIN(L19,N19,P19)</f>
        <v>430</v>
      </c>
      <c r="G19" s="1">
        <v>1</v>
      </c>
      <c r="H19" s="3">
        <f t="shared" ref="H19:H24" si="4">SUM(M19,O19,Q19)-MIN(M19,O19,Q19)</f>
        <v>379.28</v>
      </c>
      <c r="I19" s="1">
        <v>4</v>
      </c>
      <c r="J19" s="3">
        <f t="shared" ref="J19:J24" si="5">F19+H19</f>
        <v>809.28</v>
      </c>
      <c r="K19" s="1">
        <v>1</v>
      </c>
      <c r="L19" s="29">
        <v>0</v>
      </c>
      <c r="M19" s="29">
        <v>0</v>
      </c>
      <c r="N19" s="28">
        <v>210</v>
      </c>
      <c r="O19" s="28">
        <v>210</v>
      </c>
      <c r="P19" s="3">
        <v>220</v>
      </c>
      <c r="Q19" s="3">
        <v>169.28</v>
      </c>
      <c r="S19"/>
      <c r="T19"/>
      <c r="U19" s="35"/>
      <c r="V19" s="35"/>
    </row>
    <row r="20" spans="1:22" x14ac:dyDescent="0.25">
      <c r="A20" s="1">
        <v>2</v>
      </c>
      <c r="B20" s="26" t="s">
        <v>69</v>
      </c>
      <c r="C20" s="34" t="s">
        <v>39</v>
      </c>
      <c r="D20" s="26" t="s">
        <v>113</v>
      </c>
      <c r="E20" s="34">
        <v>1964</v>
      </c>
      <c r="F20" s="3">
        <f t="shared" si="3"/>
        <v>386.33000000000004</v>
      </c>
      <c r="G20" s="1">
        <v>2</v>
      </c>
      <c r="H20" s="3">
        <f t="shared" si="4"/>
        <v>392.53202712886213</v>
      </c>
      <c r="I20" s="1">
        <v>1</v>
      </c>
      <c r="J20" s="3">
        <f t="shared" si="5"/>
        <v>778.86202712886211</v>
      </c>
      <c r="K20" s="1">
        <v>2</v>
      </c>
      <c r="L20" s="28">
        <v>200</v>
      </c>
      <c r="M20" s="28">
        <v>172.5320271288621</v>
      </c>
      <c r="N20" s="28">
        <v>0</v>
      </c>
      <c r="O20" s="28">
        <v>150.31382978723406</v>
      </c>
      <c r="P20" s="3">
        <v>186.33</v>
      </c>
      <c r="Q20" s="3">
        <v>220</v>
      </c>
      <c r="R20" s="27"/>
      <c r="S20"/>
      <c r="T20"/>
      <c r="U20" s="35"/>
      <c r="V20" s="35"/>
    </row>
    <row r="21" spans="1:22" x14ac:dyDescent="0.25">
      <c r="A21" s="1">
        <v>3</v>
      </c>
      <c r="B21" s="26" t="s">
        <v>199</v>
      </c>
      <c r="C21" s="34" t="s">
        <v>45</v>
      </c>
      <c r="D21" s="26" t="s">
        <v>40</v>
      </c>
      <c r="E21" s="34">
        <v>1963</v>
      </c>
      <c r="F21" s="3">
        <f t="shared" si="3"/>
        <v>354.87430683918672</v>
      </c>
      <c r="G21" s="1">
        <v>3</v>
      </c>
      <c r="H21" s="3">
        <f t="shared" si="4"/>
        <v>390.74</v>
      </c>
      <c r="I21" s="1">
        <v>2</v>
      </c>
      <c r="J21" s="3">
        <f t="shared" si="5"/>
        <v>745.61430683918672</v>
      </c>
      <c r="K21" s="1">
        <v>3</v>
      </c>
      <c r="L21" s="28">
        <v>197.87430683918672</v>
      </c>
      <c r="M21" s="28">
        <v>200</v>
      </c>
      <c r="N21" s="29">
        <v>0</v>
      </c>
      <c r="O21" s="29">
        <v>0</v>
      </c>
      <c r="P21" s="3">
        <v>157</v>
      </c>
      <c r="Q21" s="3">
        <v>190.74</v>
      </c>
      <c r="S21"/>
      <c r="T21"/>
      <c r="U21" s="35"/>
      <c r="V21" s="35"/>
    </row>
    <row r="22" spans="1:22" x14ac:dyDescent="0.25">
      <c r="A22" s="1">
        <v>4</v>
      </c>
      <c r="B22" s="26" t="s">
        <v>145</v>
      </c>
      <c r="C22" s="5">
        <v>3</v>
      </c>
      <c r="D22" s="26" t="s">
        <v>40</v>
      </c>
      <c r="E22" s="34">
        <v>1963</v>
      </c>
      <c r="F22" s="3">
        <f t="shared" si="3"/>
        <v>277.00444153805915</v>
      </c>
      <c r="G22" s="1">
        <v>5</v>
      </c>
      <c r="H22" s="3">
        <f t="shared" si="4"/>
        <v>384.44702127659576</v>
      </c>
      <c r="I22" s="1">
        <v>3</v>
      </c>
      <c r="J22" s="3">
        <f t="shared" si="5"/>
        <v>661.45146281465486</v>
      </c>
      <c r="K22" s="1">
        <v>4</v>
      </c>
      <c r="L22" s="29">
        <v>0</v>
      </c>
      <c r="M22" s="29">
        <v>0</v>
      </c>
      <c r="N22" s="28">
        <v>178.74444153805914</v>
      </c>
      <c r="O22" s="28">
        <v>177.86702127659575</v>
      </c>
      <c r="P22" s="3">
        <v>98.26</v>
      </c>
      <c r="Q22" s="3">
        <v>206.58</v>
      </c>
      <c r="S22"/>
      <c r="T22"/>
      <c r="U22" s="35"/>
      <c r="V22" s="35"/>
    </row>
    <row r="23" spans="1:22" x14ac:dyDescent="0.25">
      <c r="A23" s="1">
        <v>5</v>
      </c>
      <c r="B23" s="26" t="s">
        <v>79</v>
      </c>
      <c r="C23" s="34">
        <v>2</v>
      </c>
      <c r="D23" s="26" t="s">
        <v>40</v>
      </c>
      <c r="E23" s="34">
        <v>1968</v>
      </c>
      <c r="F23" s="3">
        <f t="shared" si="3"/>
        <v>310.06373767492505</v>
      </c>
      <c r="G23" s="1">
        <v>4</v>
      </c>
      <c r="H23" s="3">
        <f t="shared" si="4"/>
        <v>293.6506706857574</v>
      </c>
      <c r="I23" s="1">
        <v>5</v>
      </c>
      <c r="J23" s="3">
        <f t="shared" si="5"/>
        <v>603.71440836068246</v>
      </c>
      <c r="K23" s="1">
        <v>5</v>
      </c>
      <c r="L23" s="28">
        <v>169.9630314232902</v>
      </c>
      <c r="M23" s="28">
        <v>145.93067068575735</v>
      </c>
      <c r="N23" s="28">
        <v>140.10070625163482</v>
      </c>
      <c r="O23" s="28">
        <v>134.75000000000003</v>
      </c>
      <c r="P23" s="3">
        <v>131.35</v>
      </c>
      <c r="Q23" s="3">
        <v>147.72</v>
      </c>
      <c r="S23"/>
      <c r="T23"/>
      <c r="U23" s="35"/>
      <c r="V23" s="35"/>
    </row>
    <row r="24" spans="1:22" x14ac:dyDescent="0.25">
      <c r="A24" s="1">
        <v>6</v>
      </c>
      <c r="B24" s="26" t="s">
        <v>230</v>
      </c>
      <c r="C24" s="34" t="s">
        <v>39</v>
      </c>
      <c r="D24" s="26" t="s">
        <v>116</v>
      </c>
      <c r="E24" s="34">
        <v>1965</v>
      </c>
      <c r="F24" s="3">
        <f t="shared" si="3"/>
        <v>147.73607114831285</v>
      </c>
      <c r="G24" s="1">
        <v>6</v>
      </c>
      <c r="H24" s="3">
        <f t="shared" si="4"/>
        <v>126.22340425531918</v>
      </c>
      <c r="I24" s="1">
        <v>6</v>
      </c>
      <c r="J24" s="3">
        <f t="shared" si="5"/>
        <v>273.95947540363204</v>
      </c>
      <c r="K24" s="1">
        <v>6</v>
      </c>
      <c r="L24" s="29">
        <v>0</v>
      </c>
      <c r="M24" s="29">
        <v>0</v>
      </c>
      <c r="N24" s="28">
        <v>147.73607114831285</v>
      </c>
      <c r="O24" s="28">
        <v>126.22340425531918</v>
      </c>
      <c r="P24" s="29">
        <v>0</v>
      </c>
      <c r="Q24" s="29">
        <v>0</v>
      </c>
    </row>
    <row r="25" spans="1:22" x14ac:dyDescent="0.25">
      <c r="A25" s="15" t="s">
        <v>60</v>
      </c>
      <c r="S25"/>
      <c r="T25"/>
      <c r="U25" s="35"/>
      <c r="V25" s="35"/>
    </row>
    <row r="26" spans="1:22" ht="51" customHeight="1" x14ac:dyDescent="0.25">
      <c r="A26" s="106" t="s">
        <v>50</v>
      </c>
      <c r="B26" s="100" t="s">
        <v>0</v>
      </c>
      <c r="C26" s="106" t="s">
        <v>1</v>
      </c>
      <c r="D26" s="100" t="s">
        <v>2</v>
      </c>
      <c r="E26" s="100" t="s">
        <v>54</v>
      </c>
      <c r="F26" s="106" t="s">
        <v>37</v>
      </c>
      <c r="G26" s="106"/>
      <c r="H26" s="106" t="s">
        <v>38</v>
      </c>
      <c r="I26" s="106"/>
      <c r="J26" s="81"/>
      <c r="K26" s="81"/>
      <c r="L26" s="107" t="s">
        <v>147</v>
      </c>
      <c r="M26" s="107"/>
      <c r="N26" s="107" t="s">
        <v>146</v>
      </c>
      <c r="O26" s="107"/>
      <c r="P26" s="109" t="s">
        <v>148</v>
      </c>
      <c r="Q26" s="109"/>
    </row>
    <row r="27" spans="1:22" x14ac:dyDescent="0.25">
      <c r="A27" s="106"/>
      <c r="B27" s="101"/>
      <c r="C27" s="106"/>
      <c r="D27" s="101"/>
      <c r="E27" s="101"/>
      <c r="F27" s="106"/>
      <c r="G27" s="106"/>
      <c r="H27" s="106"/>
      <c r="I27" s="106"/>
      <c r="J27" s="81"/>
      <c r="K27" s="81"/>
      <c r="L27" s="104" t="s">
        <v>68</v>
      </c>
      <c r="M27" s="104"/>
      <c r="N27" s="104" t="s">
        <v>125</v>
      </c>
      <c r="O27" s="104"/>
      <c r="P27" s="104" t="s">
        <v>126</v>
      </c>
      <c r="Q27" s="104"/>
    </row>
    <row r="28" spans="1:22" x14ac:dyDescent="0.25">
      <c r="A28" s="106"/>
      <c r="B28" s="102"/>
      <c r="C28" s="106"/>
      <c r="D28" s="102"/>
      <c r="E28" s="102"/>
      <c r="F28" s="32" t="s">
        <v>3</v>
      </c>
      <c r="G28" s="32" t="s">
        <v>4</v>
      </c>
      <c r="H28" s="32" t="s">
        <v>3</v>
      </c>
      <c r="I28" s="32" t="s">
        <v>4</v>
      </c>
      <c r="J28" s="82" t="s">
        <v>3</v>
      </c>
      <c r="K28" s="82" t="s">
        <v>4</v>
      </c>
      <c r="L28" s="31" t="s">
        <v>6</v>
      </c>
      <c r="M28" s="31" t="s">
        <v>5</v>
      </c>
      <c r="N28" s="31" t="s">
        <v>6</v>
      </c>
      <c r="O28" s="31" t="s">
        <v>5</v>
      </c>
      <c r="P28" s="31" t="s">
        <v>6</v>
      </c>
      <c r="Q28" s="31" t="s">
        <v>5</v>
      </c>
    </row>
    <row r="29" spans="1:22" x14ac:dyDescent="0.25">
      <c r="A29" s="5">
        <v>1</v>
      </c>
      <c r="B29" s="26" t="s">
        <v>74</v>
      </c>
      <c r="C29" s="34" t="s">
        <v>41</v>
      </c>
      <c r="D29" s="26" t="s">
        <v>120</v>
      </c>
      <c r="E29" s="34">
        <v>1949</v>
      </c>
      <c r="F29" s="3">
        <f>SUM(L29,N29,P29)-MIN(L29,N29,P29)</f>
        <v>410</v>
      </c>
      <c r="G29" s="1">
        <v>2</v>
      </c>
      <c r="H29" s="3">
        <f>SUM(M29,O29,Q29)-MIN(M29,O29,Q29)</f>
        <v>410</v>
      </c>
      <c r="I29" s="1">
        <v>1</v>
      </c>
      <c r="J29" s="3">
        <f>F29+H29</f>
        <v>820</v>
      </c>
      <c r="K29" s="1">
        <v>1</v>
      </c>
      <c r="L29" s="28">
        <v>200</v>
      </c>
      <c r="M29" s="28">
        <v>200</v>
      </c>
      <c r="N29" s="28">
        <v>210</v>
      </c>
      <c r="O29" s="28">
        <v>210</v>
      </c>
      <c r="P29" s="3">
        <v>197.97</v>
      </c>
      <c r="Q29" s="3">
        <v>174.72</v>
      </c>
      <c r="R29" s="35"/>
    </row>
    <row r="30" spans="1:22" x14ac:dyDescent="0.25">
      <c r="A30" s="5">
        <v>2</v>
      </c>
      <c r="B30" s="26" t="s">
        <v>35</v>
      </c>
      <c r="C30" s="34" t="s">
        <v>39</v>
      </c>
      <c r="D30" s="26" t="s">
        <v>114</v>
      </c>
      <c r="E30" s="34">
        <v>1953</v>
      </c>
      <c r="F30" s="3">
        <f>SUM(L30,N30,P30)-MIN(L30,N30,P30)</f>
        <v>427.94307444111541</v>
      </c>
      <c r="G30" s="1">
        <v>1</v>
      </c>
      <c r="H30" s="3">
        <f>SUM(M30,O30,Q30)-MIN(M30,O30,Q30)</f>
        <v>376.91623772102162</v>
      </c>
      <c r="I30" s="1">
        <v>3</v>
      </c>
      <c r="J30" s="3">
        <f>F30+H30</f>
        <v>804.85931216213703</v>
      </c>
      <c r="K30" s="1">
        <v>2</v>
      </c>
      <c r="L30" s="28">
        <v>184.65430016863408</v>
      </c>
      <c r="M30" s="28">
        <v>171.47611124316617</v>
      </c>
      <c r="N30" s="28">
        <v>207.94307444111547</v>
      </c>
      <c r="O30" s="28">
        <v>188.0562377210216</v>
      </c>
      <c r="P30" s="3">
        <v>220</v>
      </c>
      <c r="Q30" s="3">
        <v>188.86</v>
      </c>
      <c r="R30" s="35"/>
    </row>
    <row r="31" spans="1:22" x14ac:dyDescent="0.25">
      <c r="A31" s="5">
        <v>3</v>
      </c>
      <c r="B31" s="26" t="s">
        <v>89</v>
      </c>
      <c r="C31" s="34">
        <v>3</v>
      </c>
      <c r="D31" s="26" t="s">
        <v>120</v>
      </c>
      <c r="E31" s="34">
        <v>1954</v>
      </c>
      <c r="F31" s="3">
        <f>SUM(L31,N31,P31)-MIN(L31,N31,P31)</f>
        <v>347.65554806070827</v>
      </c>
      <c r="G31" s="1">
        <v>4</v>
      </c>
      <c r="H31" s="3">
        <f>SUM(M31,O31,Q31)-MIN(M31,O31,Q31)</f>
        <v>386.6474898977894</v>
      </c>
      <c r="I31" s="1">
        <v>2</v>
      </c>
      <c r="J31" s="3">
        <f>F31+H31</f>
        <v>734.30303795849773</v>
      </c>
      <c r="K31" s="1">
        <v>3</v>
      </c>
      <c r="L31" s="28">
        <v>166.47554806070823</v>
      </c>
      <c r="M31" s="28">
        <v>182.07748989778941</v>
      </c>
      <c r="N31" s="29">
        <v>0</v>
      </c>
      <c r="O31" s="29">
        <v>0</v>
      </c>
      <c r="P31" s="3">
        <v>181.18</v>
      </c>
      <c r="Q31" s="3">
        <v>204.57</v>
      </c>
      <c r="R31" s="35"/>
    </row>
    <row r="32" spans="1:22" x14ac:dyDescent="0.25">
      <c r="A32" s="5">
        <v>4</v>
      </c>
      <c r="B32" s="26" t="s">
        <v>36</v>
      </c>
      <c r="C32" s="34" t="s">
        <v>45</v>
      </c>
      <c r="D32" s="26" t="s">
        <v>111</v>
      </c>
      <c r="E32" s="34">
        <v>1951</v>
      </c>
      <c r="F32" s="3">
        <f>SUM(L32,N32,P32)-MIN(L32,N32,P32)</f>
        <v>394.54332209106241</v>
      </c>
      <c r="G32" s="1">
        <v>3</v>
      </c>
      <c r="H32" s="3">
        <f>SUM(M32,O32,Q32)-MIN(M32,O32,Q32)</f>
        <v>220</v>
      </c>
      <c r="I32" s="1">
        <v>4</v>
      </c>
      <c r="J32" s="3">
        <f>F32+H32</f>
        <v>614.54332209106246</v>
      </c>
      <c r="K32" s="1">
        <v>4</v>
      </c>
      <c r="L32" s="28">
        <v>189.71332209106239</v>
      </c>
      <c r="M32" s="28">
        <v>0</v>
      </c>
      <c r="N32" s="29">
        <v>0</v>
      </c>
      <c r="O32" s="29">
        <v>0</v>
      </c>
      <c r="P32" s="3">
        <v>204.83</v>
      </c>
      <c r="Q32" s="3">
        <v>220</v>
      </c>
      <c r="R32" s="35"/>
    </row>
    <row r="33" spans="1:22" x14ac:dyDescent="0.25">
      <c r="A33" s="5">
        <v>5</v>
      </c>
      <c r="B33" s="26" t="s">
        <v>236</v>
      </c>
      <c r="C33" s="34" t="s">
        <v>39</v>
      </c>
      <c r="D33" s="26" t="s">
        <v>40</v>
      </c>
      <c r="E33" s="34">
        <v>1951</v>
      </c>
      <c r="F33" s="3">
        <f>SUM(L33,N33,P33)-MIN(L33,N33,P33)</f>
        <v>192.67342705692559</v>
      </c>
      <c r="G33" s="1">
        <v>5</v>
      </c>
      <c r="H33" s="3">
        <f>SUM(M33,O33,Q33)-MIN(M33,O33,Q33)</f>
        <v>197.54543222003929</v>
      </c>
      <c r="I33" s="1">
        <v>5</v>
      </c>
      <c r="J33" s="3">
        <f>F33+H33</f>
        <v>390.21885927696485</v>
      </c>
      <c r="K33" s="1">
        <v>5</v>
      </c>
      <c r="L33" s="29">
        <v>0</v>
      </c>
      <c r="M33" s="29">
        <v>0</v>
      </c>
      <c r="N33" s="28">
        <v>192.67342705692559</v>
      </c>
      <c r="O33" s="28">
        <v>197.54543222003929</v>
      </c>
      <c r="P33" s="29">
        <v>0</v>
      </c>
      <c r="Q33" s="29">
        <v>0</v>
      </c>
      <c r="R33" s="35"/>
    </row>
    <row r="34" spans="1:22" x14ac:dyDescent="0.25">
      <c r="A34" s="15" t="s">
        <v>61</v>
      </c>
    </row>
    <row r="35" spans="1:22" ht="51" customHeight="1" x14ac:dyDescent="0.25">
      <c r="A35" s="106" t="s">
        <v>50</v>
      </c>
      <c r="B35" s="100" t="s">
        <v>0</v>
      </c>
      <c r="C35" s="106" t="s">
        <v>1</v>
      </c>
      <c r="D35" s="100" t="s">
        <v>2</v>
      </c>
      <c r="E35" s="100" t="s">
        <v>54</v>
      </c>
      <c r="F35" s="106" t="s">
        <v>37</v>
      </c>
      <c r="G35" s="106"/>
      <c r="H35" s="106" t="s">
        <v>38</v>
      </c>
      <c r="I35" s="106"/>
      <c r="J35" s="81"/>
      <c r="K35" s="81"/>
      <c r="L35" s="107" t="s">
        <v>147</v>
      </c>
      <c r="M35" s="107"/>
      <c r="N35" s="107" t="s">
        <v>146</v>
      </c>
      <c r="O35" s="107"/>
      <c r="P35" s="109" t="s">
        <v>148</v>
      </c>
      <c r="Q35" s="109"/>
    </row>
    <row r="36" spans="1:22" x14ac:dyDescent="0.25">
      <c r="A36" s="106"/>
      <c r="B36" s="101"/>
      <c r="C36" s="106"/>
      <c r="D36" s="101"/>
      <c r="E36" s="101"/>
      <c r="F36" s="106"/>
      <c r="G36" s="106"/>
      <c r="H36" s="106"/>
      <c r="I36" s="106"/>
      <c r="J36" s="81"/>
      <c r="K36" s="81"/>
      <c r="L36" s="104" t="s">
        <v>68</v>
      </c>
      <c r="M36" s="104"/>
      <c r="N36" s="104" t="s">
        <v>125</v>
      </c>
      <c r="O36" s="104"/>
      <c r="P36" s="104" t="s">
        <v>126</v>
      </c>
      <c r="Q36" s="104"/>
    </row>
    <row r="37" spans="1:22" x14ac:dyDescent="0.25">
      <c r="A37" s="106"/>
      <c r="B37" s="102"/>
      <c r="C37" s="106"/>
      <c r="D37" s="102"/>
      <c r="E37" s="102"/>
      <c r="F37" s="32" t="s">
        <v>3</v>
      </c>
      <c r="G37" s="32" t="s">
        <v>4</v>
      </c>
      <c r="H37" s="32" t="s">
        <v>3</v>
      </c>
      <c r="I37" s="32" t="s">
        <v>4</v>
      </c>
      <c r="J37" s="82" t="s">
        <v>3</v>
      </c>
      <c r="K37" s="82" t="s">
        <v>4</v>
      </c>
      <c r="L37" s="31" t="s">
        <v>6</v>
      </c>
      <c r="M37" s="31" t="s">
        <v>5</v>
      </c>
      <c r="N37" s="31" t="s">
        <v>6</v>
      </c>
      <c r="O37" s="31" t="s">
        <v>5</v>
      </c>
      <c r="P37" s="31" t="s">
        <v>6</v>
      </c>
      <c r="Q37" s="31" t="s">
        <v>5</v>
      </c>
    </row>
    <row r="38" spans="1:22" x14ac:dyDescent="0.25">
      <c r="A38" s="81">
        <v>1</v>
      </c>
      <c r="B38" s="26" t="s">
        <v>22</v>
      </c>
      <c r="C38" s="34" t="s">
        <v>39</v>
      </c>
      <c r="D38" s="26" t="s">
        <v>117</v>
      </c>
      <c r="E38" s="34">
        <v>1979</v>
      </c>
      <c r="F38" s="57">
        <f t="shared" ref="F38:F59" si="6">SUM(L38,N38,P38)-MIN(L38,N38,P38)</f>
        <v>422.37</v>
      </c>
      <c r="G38" s="5">
        <v>2</v>
      </c>
      <c r="H38" s="57">
        <f t="shared" ref="H38:H59" si="7">SUM(M38,O38,Q38)-MIN(M38,O38,Q38)</f>
        <v>430</v>
      </c>
      <c r="I38" s="5">
        <v>1</v>
      </c>
      <c r="J38" s="4">
        <f t="shared" ref="J38:J59" si="8">F38+H38</f>
        <v>852.37</v>
      </c>
      <c r="K38" s="5">
        <v>1</v>
      </c>
      <c r="L38" s="28">
        <v>200</v>
      </c>
      <c r="M38" s="28">
        <v>200</v>
      </c>
      <c r="N38" s="28">
        <v>210</v>
      </c>
      <c r="O38" s="28">
        <v>210</v>
      </c>
      <c r="P38" s="79">
        <v>212.37</v>
      </c>
      <c r="Q38" s="79">
        <v>220</v>
      </c>
      <c r="S38"/>
    </row>
    <row r="39" spans="1:22" x14ac:dyDescent="0.25">
      <c r="A39" s="56">
        <v>2</v>
      </c>
      <c r="B39" s="26" t="s">
        <v>17</v>
      </c>
      <c r="C39" s="34" t="s">
        <v>39</v>
      </c>
      <c r="D39" s="26" t="s">
        <v>117</v>
      </c>
      <c r="E39" s="34">
        <v>1973</v>
      </c>
      <c r="F39" s="79">
        <f t="shared" si="6"/>
        <v>408.43221402214022</v>
      </c>
      <c r="G39" s="5">
        <v>3</v>
      </c>
      <c r="H39" s="79">
        <f t="shared" si="7"/>
        <v>410.66055476122386</v>
      </c>
      <c r="I39" s="5">
        <v>2</v>
      </c>
      <c r="J39" s="4">
        <f t="shared" si="8"/>
        <v>819.09276878336414</v>
      </c>
      <c r="K39" s="5">
        <v>2</v>
      </c>
      <c r="L39" s="28">
        <v>171.14967462039047</v>
      </c>
      <c r="M39" s="28">
        <v>179.33403805496829</v>
      </c>
      <c r="N39" s="28">
        <v>198.40221402214024</v>
      </c>
      <c r="O39" s="28">
        <v>198.98055476122394</v>
      </c>
      <c r="P39" s="80">
        <v>210.03</v>
      </c>
      <c r="Q39" s="80">
        <v>211.68</v>
      </c>
      <c r="S39"/>
    </row>
    <row r="40" spans="1:22" x14ac:dyDescent="0.25">
      <c r="A40" s="81">
        <v>3</v>
      </c>
      <c r="B40" s="26" t="s">
        <v>102</v>
      </c>
      <c r="C40" s="34" t="s">
        <v>45</v>
      </c>
      <c r="D40" s="26" t="s">
        <v>40</v>
      </c>
      <c r="E40" s="34">
        <v>1970</v>
      </c>
      <c r="F40" s="79">
        <f t="shared" si="6"/>
        <v>425.14391143911445</v>
      </c>
      <c r="G40" s="5">
        <v>1</v>
      </c>
      <c r="H40" s="79">
        <f t="shared" si="7"/>
        <v>373.74864693446096</v>
      </c>
      <c r="I40" s="5">
        <v>6</v>
      </c>
      <c r="J40" s="4">
        <f t="shared" si="8"/>
        <v>798.89255837357541</v>
      </c>
      <c r="K40" s="5">
        <v>3</v>
      </c>
      <c r="L40" s="28">
        <v>180.88007437248217</v>
      </c>
      <c r="M40" s="28">
        <v>173.67864693446089</v>
      </c>
      <c r="N40" s="28">
        <v>205.14391143911442</v>
      </c>
      <c r="O40" s="28">
        <v>170.99656848727483</v>
      </c>
      <c r="P40" s="80">
        <v>220</v>
      </c>
      <c r="Q40" s="80">
        <v>200.07</v>
      </c>
      <c r="S40"/>
      <c r="T40"/>
      <c r="U40" s="35"/>
      <c r="V40" s="35"/>
    </row>
    <row r="41" spans="1:22" x14ac:dyDescent="0.25">
      <c r="A41" s="81">
        <v>4</v>
      </c>
      <c r="B41" s="26" t="s">
        <v>83</v>
      </c>
      <c r="C41" s="34" t="s">
        <v>39</v>
      </c>
      <c r="D41" s="26" t="s">
        <v>40</v>
      </c>
      <c r="E41" s="34">
        <v>1973</v>
      </c>
      <c r="F41" s="79">
        <f t="shared" si="6"/>
        <v>388.92523985239848</v>
      </c>
      <c r="G41" s="5">
        <v>5</v>
      </c>
      <c r="H41" s="79">
        <f t="shared" si="7"/>
        <v>399.15365750528537</v>
      </c>
      <c r="I41" s="5">
        <v>3</v>
      </c>
      <c r="J41" s="4">
        <f t="shared" si="8"/>
        <v>788.0788973576839</v>
      </c>
      <c r="K41" s="5">
        <v>4</v>
      </c>
      <c r="L41" s="28">
        <v>162.28695382708395</v>
      </c>
      <c r="M41" s="28">
        <v>198.4936575052854</v>
      </c>
      <c r="N41" s="28">
        <v>186.98523985239854</v>
      </c>
      <c r="O41" s="28">
        <v>129.11066628538748</v>
      </c>
      <c r="P41" s="80">
        <v>201.94</v>
      </c>
      <c r="Q41" s="80">
        <v>200.66</v>
      </c>
      <c r="S41"/>
      <c r="T41"/>
      <c r="U41" s="35"/>
      <c r="V41" s="35"/>
    </row>
    <row r="42" spans="1:22" x14ac:dyDescent="0.25">
      <c r="A42" s="81">
        <v>5</v>
      </c>
      <c r="B42" s="26" t="s">
        <v>73</v>
      </c>
      <c r="C42" s="34" t="s">
        <v>41</v>
      </c>
      <c r="D42" s="26" t="s">
        <v>117</v>
      </c>
      <c r="E42" s="34">
        <v>1973</v>
      </c>
      <c r="F42" s="79">
        <f t="shared" si="6"/>
        <v>378.20983266191502</v>
      </c>
      <c r="G42" s="5">
        <v>6</v>
      </c>
      <c r="H42" s="79">
        <f t="shared" si="7"/>
        <v>376.56782241014798</v>
      </c>
      <c r="I42" s="5">
        <v>5</v>
      </c>
      <c r="J42" s="4">
        <f t="shared" si="8"/>
        <v>754.777655072063</v>
      </c>
      <c r="K42" s="5">
        <v>5</v>
      </c>
      <c r="L42" s="28">
        <v>168.0198326619151</v>
      </c>
      <c r="M42" s="28">
        <v>188.107822410148</v>
      </c>
      <c r="N42" s="28">
        <v>167.94833948339488</v>
      </c>
      <c r="O42" s="4">
        <v>0</v>
      </c>
      <c r="P42" s="80">
        <v>210.19</v>
      </c>
      <c r="Q42" s="80">
        <v>188.46</v>
      </c>
      <c r="S42"/>
      <c r="T42"/>
      <c r="U42" s="35"/>
      <c r="V42" s="35"/>
    </row>
    <row r="43" spans="1:22" x14ac:dyDescent="0.25">
      <c r="A43" s="81">
        <v>6</v>
      </c>
      <c r="B43" s="26" t="s">
        <v>18</v>
      </c>
      <c r="C43" s="34" t="s">
        <v>45</v>
      </c>
      <c r="D43" s="26" t="s">
        <v>111</v>
      </c>
      <c r="E43" s="34">
        <v>1969</v>
      </c>
      <c r="F43" s="79">
        <f t="shared" si="6"/>
        <v>407.20176324759836</v>
      </c>
      <c r="G43" s="5">
        <v>4</v>
      </c>
      <c r="H43" s="79">
        <f t="shared" si="7"/>
        <v>344.91191020875033</v>
      </c>
      <c r="I43" s="5">
        <v>8</v>
      </c>
      <c r="J43" s="4">
        <f t="shared" si="8"/>
        <v>752.11367345634869</v>
      </c>
      <c r="K43" s="5">
        <v>6</v>
      </c>
      <c r="L43" s="28">
        <v>192.53176324759841</v>
      </c>
      <c r="M43" s="28">
        <v>0</v>
      </c>
      <c r="N43" s="28">
        <v>185.59040590405905</v>
      </c>
      <c r="O43" s="28">
        <v>165.56191020875036</v>
      </c>
      <c r="P43" s="3">
        <v>214.67</v>
      </c>
      <c r="Q43" s="3">
        <v>179.35</v>
      </c>
      <c r="S43"/>
      <c r="T43"/>
      <c r="U43" s="35"/>
      <c r="V43" s="35"/>
    </row>
    <row r="44" spans="1:22" x14ac:dyDescent="0.25">
      <c r="A44" s="81">
        <v>7</v>
      </c>
      <c r="B44" s="26" t="s">
        <v>219</v>
      </c>
      <c r="C44" s="37" t="s">
        <v>39</v>
      </c>
      <c r="D44" s="26" t="s">
        <v>40</v>
      </c>
      <c r="E44" s="34">
        <v>1975</v>
      </c>
      <c r="F44" s="79">
        <f t="shared" si="6"/>
        <v>371.66745387453875</v>
      </c>
      <c r="G44" s="5">
        <v>7</v>
      </c>
      <c r="H44" s="79">
        <f t="shared" si="7"/>
        <v>378.87144695453247</v>
      </c>
      <c r="I44" s="5">
        <v>4</v>
      </c>
      <c r="J44" s="4">
        <f t="shared" si="8"/>
        <v>750.53890082907128</v>
      </c>
      <c r="K44" s="5">
        <v>7</v>
      </c>
      <c r="L44" s="29">
        <v>0</v>
      </c>
      <c r="M44" s="29">
        <v>0</v>
      </c>
      <c r="N44" s="28">
        <v>175.38745387453872</v>
      </c>
      <c r="O44" s="28">
        <v>165.02144695453248</v>
      </c>
      <c r="P44" s="3">
        <v>196.28</v>
      </c>
      <c r="Q44" s="3">
        <v>213.85</v>
      </c>
      <c r="S44"/>
      <c r="T44"/>
      <c r="U44" s="35"/>
      <c r="V44" s="35"/>
    </row>
    <row r="45" spans="1:22" x14ac:dyDescent="0.25">
      <c r="A45" s="81">
        <v>8</v>
      </c>
      <c r="B45" s="26" t="s">
        <v>20</v>
      </c>
      <c r="C45" s="34" t="s">
        <v>44</v>
      </c>
      <c r="D45" s="26" t="s">
        <v>114</v>
      </c>
      <c r="E45" s="34">
        <v>1952</v>
      </c>
      <c r="F45" s="79">
        <f t="shared" si="6"/>
        <v>368.86258302583025</v>
      </c>
      <c r="G45" s="5">
        <v>8</v>
      </c>
      <c r="H45" s="79">
        <f t="shared" si="7"/>
        <v>356.92784355179708</v>
      </c>
      <c r="I45" s="5">
        <v>7</v>
      </c>
      <c r="J45" s="4">
        <f t="shared" si="8"/>
        <v>725.79042657762739</v>
      </c>
      <c r="K45" s="5">
        <v>8</v>
      </c>
      <c r="L45" s="28">
        <v>170.96374341493646</v>
      </c>
      <c r="M45" s="28">
        <v>187.73784355179706</v>
      </c>
      <c r="N45" s="28">
        <v>181.30258302583027</v>
      </c>
      <c r="O45" s="28">
        <v>122.50500428939093</v>
      </c>
      <c r="P45" s="80">
        <v>187.56</v>
      </c>
      <c r="Q45" s="80">
        <v>169.19</v>
      </c>
      <c r="S45"/>
      <c r="T45"/>
      <c r="U45" s="35"/>
      <c r="V45" s="35"/>
    </row>
    <row r="46" spans="1:22" x14ac:dyDescent="0.25">
      <c r="A46" s="81">
        <v>9</v>
      </c>
      <c r="B46" s="26" t="s">
        <v>26</v>
      </c>
      <c r="C46" s="34" t="s">
        <v>41</v>
      </c>
      <c r="D46" s="26" t="s">
        <v>114</v>
      </c>
      <c r="E46" s="34">
        <v>1971</v>
      </c>
      <c r="F46" s="79">
        <f t="shared" si="6"/>
        <v>317.69474744344592</v>
      </c>
      <c r="G46" s="5">
        <v>11</v>
      </c>
      <c r="H46" s="79">
        <f t="shared" si="7"/>
        <v>323.06611953102657</v>
      </c>
      <c r="I46" s="5">
        <v>9</v>
      </c>
      <c r="J46" s="4">
        <f t="shared" si="8"/>
        <v>640.76086697447249</v>
      </c>
      <c r="K46" s="5">
        <v>9</v>
      </c>
      <c r="L46" s="28">
        <v>162.84474744344593</v>
      </c>
      <c r="M46" s="28">
        <v>128.88477801268499</v>
      </c>
      <c r="N46" s="28">
        <v>0</v>
      </c>
      <c r="O46" s="28">
        <v>158.80611953102661</v>
      </c>
      <c r="P46" s="3">
        <v>154.85</v>
      </c>
      <c r="Q46" s="3">
        <v>164.26</v>
      </c>
      <c r="S46"/>
      <c r="T46"/>
      <c r="U46" s="35"/>
      <c r="V46" s="35"/>
    </row>
    <row r="47" spans="1:22" x14ac:dyDescent="0.25">
      <c r="A47" s="81">
        <v>10</v>
      </c>
      <c r="B47" s="26" t="s">
        <v>19</v>
      </c>
      <c r="C47" s="34" t="s">
        <v>39</v>
      </c>
      <c r="D47" s="26" t="s">
        <v>114</v>
      </c>
      <c r="E47" s="34">
        <v>1979</v>
      </c>
      <c r="F47" s="79">
        <f t="shared" si="6"/>
        <v>331.77820099552093</v>
      </c>
      <c r="G47" s="5">
        <v>10</v>
      </c>
      <c r="H47" s="79">
        <f t="shared" si="7"/>
        <v>303.90693382004872</v>
      </c>
      <c r="I47" s="5">
        <v>11</v>
      </c>
      <c r="J47" s="4">
        <f t="shared" si="8"/>
        <v>635.68513481556965</v>
      </c>
      <c r="K47" s="5">
        <v>10</v>
      </c>
      <c r="L47" s="28">
        <v>169.22838549736596</v>
      </c>
      <c r="M47" s="28">
        <v>163.26638477801271</v>
      </c>
      <c r="N47" s="28">
        <v>162.549815498155</v>
      </c>
      <c r="O47" s="28">
        <v>140.64054904203604</v>
      </c>
      <c r="P47" s="30">
        <v>0</v>
      </c>
      <c r="Q47" s="30">
        <v>0</v>
      </c>
      <c r="S47"/>
    </row>
    <row r="48" spans="1:22" x14ac:dyDescent="0.25">
      <c r="A48" s="81">
        <v>11</v>
      </c>
      <c r="B48" s="26" t="s">
        <v>70</v>
      </c>
      <c r="C48" s="34" t="s">
        <v>39</v>
      </c>
      <c r="D48" s="26" t="s">
        <v>114</v>
      </c>
      <c r="E48" s="34">
        <v>1976</v>
      </c>
      <c r="F48" s="79">
        <f t="shared" si="6"/>
        <v>305.83181592810661</v>
      </c>
      <c r="G48" s="5">
        <v>13</v>
      </c>
      <c r="H48" s="79">
        <f t="shared" si="7"/>
        <v>320.78680761099361</v>
      </c>
      <c r="I48" s="5">
        <v>10</v>
      </c>
      <c r="J48" s="4">
        <f t="shared" si="8"/>
        <v>626.61862353910021</v>
      </c>
      <c r="K48" s="5">
        <v>11</v>
      </c>
      <c r="L48" s="28">
        <v>124.82181592810662</v>
      </c>
      <c r="M48" s="28">
        <v>168.36680761099365</v>
      </c>
      <c r="N48" s="29">
        <v>0</v>
      </c>
      <c r="O48" s="29">
        <v>0</v>
      </c>
      <c r="P48" s="3">
        <v>181.01</v>
      </c>
      <c r="Q48" s="3">
        <v>152.41999999999999</v>
      </c>
      <c r="S48"/>
    </row>
    <row r="49" spans="1:22" x14ac:dyDescent="0.25">
      <c r="A49" s="81">
        <v>12</v>
      </c>
      <c r="B49" s="26" t="s">
        <v>121</v>
      </c>
      <c r="C49" s="34" t="s">
        <v>41</v>
      </c>
      <c r="D49" s="26" t="s">
        <v>120</v>
      </c>
      <c r="E49" s="34">
        <v>1958</v>
      </c>
      <c r="F49" s="79">
        <f t="shared" si="6"/>
        <v>346.30781530833588</v>
      </c>
      <c r="G49" s="5">
        <v>9</v>
      </c>
      <c r="H49" s="79">
        <f t="shared" si="7"/>
        <v>270.54575052854125</v>
      </c>
      <c r="I49" s="5">
        <v>12</v>
      </c>
      <c r="J49" s="4">
        <f t="shared" si="8"/>
        <v>616.85356583687712</v>
      </c>
      <c r="K49" s="5">
        <v>12</v>
      </c>
      <c r="L49" s="28">
        <v>149.14781530833591</v>
      </c>
      <c r="M49" s="28">
        <v>149.36575052854121</v>
      </c>
      <c r="N49" s="29">
        <v>0</v>
      </c>
      <c r="O49" s="29">
        <v>0</v>
      </c>
      <c r="P49" s="3">
        <v>197.16</v>
      </c>
      <c r="Q49" s="3">
        <v>121.18</v>
      </c>
      <c r="S49"/>
      <c r="T49"/>
      <c r="U49" s="35"/>
      <c r="V49" s="35"/>
    </row>
    <row r="50" spans="1:22" x14ac:dyDescent="0.25">
      <c r="A50" s="81">
        <v>13</v>
      </c>
      <c r="B50" s="26" t="s">
        <v>27</v>
      </c>
      <c r="C50" s="34" t="s">
        <v>39</v>
      </c>
      <c r="D50" s="36" t="s">
        <v>115</v>
      </c>
      <c r="E50" s="5">
        <v>1950</v>
      </c>
      <c r="F50" s="79">
        <f t="shared" si="6"/>
        <v>308.10712177121775</v>
      </c>
      <c r="G50" s="5">
        <v>12</v>
      </c>
      <c r="H50" s="79">
        <f t="shared" si="7"/>
        <v>137.90820703460111</v>
      </c>
      <c r="I50" s="5">
        <v>17</v>
      </c>
      <c r="J50" s="4">
        <f t="shared" si="8"/>
        <v>446.01532880581885</v>
      </c>
      <c r="K50" s="5">
        <v>13</v>
      </c>
      <c r="L50" s="28">
        <v>113.26</v>
      </c>
      <c r="M50" s="28">
        <v>0</v>
      </c>
      <c r="N50" s="28">
        <v>136.17712177121771</v>
      </c>
      <c r="O50" s="28">
        <v>137.90820703460111</v>
      </c>
      <c r="P50" s="80">
        <v>171.93</v>
      </c>
      <c r="Q50" s="80">
        <v>0</v>
      </c>
      <c r="S50"/>
      <c r="T50"/>
      <c r="U50" s="35"/>
      <c r="V50" s="35"/>
    </row>
    <row r="51" spans="1:22" x14ac:dyDescent="0.25">
      <c r="A51" s="81">
        <v>14</v>
      </c>
      <c r="B51" s="26" t="s">
        <v>80</v>
      </c>
      <c r="C51" s="34" t="s">
        <v>39</v>
      </c>
      <c r="D51" s="26" t="s">
        <v>114</v>
      </c>
      <c r="E51" s="34">
        <v>1970</v>
      </c>
      <c r="F51" s="79">
        <f t="shared" si="6"/>
        <v>234.70087030898202</v>
      </c>
      <c r="G51" s="5">
        <v>14</v>
      </c>
      <c r="H51" s="79">
        <f t="shared" si="7"/>
        <v>153.31486638199698</v>
      </c>
      <c r="I51" s="5">
        <v>14</v>
      </c>
      <c r="J51" s="4">
        <f t="shared" si="8"/>
        <v>388.015736690979</v>
      </c>
      <c r="K51" s="5">
        <v>14</v>
      </c>
      <c r="L51" s="28">
        <v>115.64920979237682</v>
      </c>
      <c r="M51" s="28">
        <v>114.19133192389006</v>
      </c>
      <c r="N51" s="28">
        <v>119.0516605166052</v>
      </c>
      <c r="O51" s="28">
        <v>39.123534458106931</v>
      </c>
      <c r="P51" s="29">
        <v>0</v>
      </c>
      <c r="Q51" s="29">
        <v>0</v>
      </c>
      <c r="R51" s="27"/>
      <c r="S51"/>
      <c r="T51"/>
      <c r="U51" s="35"/>
      <c r="V51" s="35"/>
    </row>
    <row r="52" spans="1:22" x14ac:dyDescent="0.25">
      <c r="A52" s="81">
        <v>15</v>
      </c>
      <c r="B52" s="26" t="s">
        <v>218</v>
      </c>
      <c r="C52" s="34" t="s">
        <v>39</v>
      </c>
      <c r="D52" s="26" t="s">
        <v>40</v>
      </c>
      <c r="E52" s="34">
        <v>1973</v>
      </c>
      <c r="F52" s="79">
        <f t="shared" si="6"/>
        <v>160.04428044280445</v>
      </c>
      <c r="G52" s="5">
        <v>15</v>
      </c>
      <c r="H52" s="79">
        <f t="shared" si="7"/>
        <v>175.59050614812699</v>
      </c>
      <c r="I52" s="5">
        <v>13</v>
      </c>
      <c r="J52" s="4">
        <f t="shared" si="8"/>
        <v>335.63478659093141</v>
      </c>
      <c r="K52" s="5">
        <v>15</v>
      </c>
      <c r="L52" s="29">
        <v>0</v>
      </c>
      <c r="M52" s="29">
        <v>0</v>
      </c>
      <c r="N52" s="28">
        <v>160.04428044280445</v>
      </c>
      <c r="O52" s="28">
        <v>175.59050614812699</v>
      </c>
      <c r="P52" s="30">
        <v>0</v>
      </c>
      <c r="Q52" s="30">
        <v>0</v>
      </c>
      <c r="S52"/>
      <c r="T52"/>
      <c r="U52" s="35"/>
      <c r="V52" s="35"/>
    </row>
    <row r="53" spans="1:22" x14ac:dyDescent="0.25">
      <c r="A53" s="81">
        <v>16</v>
      </c>
      <c r="B53" s="26" t="s">
        <v>140</v>
      </c>
      <c r="C53" s="34" t="s">
        <v>41</v>
      </c>
      <c r="D53" s="26" t="s">
        <v>114</v>
      </c>
      <c r="E53" s="34">
        <v>1970</v>
      </c>
      <c r="F53" s="79">
        <f t="shared" si="6"/>
        <v>106.35264951967771</v>
      </c>
      <c r="G53" s="5">
        <v>18</v>
      </c>
      <c r="H53" s="79">
        <f t="shared" si="7"/>
        <v>108.66807610993658</v>
      </c>
      <c r="I53" s="5">
        <v>18</v>
      </c>
      <c r="J53" s="4">
        <f t="shared" si="8"/>
        <v>215.02072562961428</v>
      </c>
      <c r="K53" s="5">
        <v>16</v>
      </c>
      <c r="L53" s="28">
        <v>106.35264951967771</v>
      </c>
      <c r="M53" s="28">
        <v>108.66807610993658</v>
      </c>
      <c r="N53" s="29">
        <v>0</v>
      </c>
      <c r="O53" s="29">
        <v>0</v>
      </c>
      <c r="P53" s="29">
        <v>0</v>
      </c>
      <c r="Q53" s="29">
        <v>0</v>
      </c>
    </row>
    <row r="54" spans="1:22" x14ac:dyDescent="0.25">
      <c r="A54" s="81">
        <v>17</v>
      </c>
      <c r="B54" s="38" t="s">
        <v>256</v>
      </c>
      <c r="C54" s="39"/>
      <c r="D54" s="26"/>
      <c r="E54" s="34"/>
      <c r="F54" s="79">
        <f t="shared" si="6"/>
        <v>152.02000000000001</v>
      </c>
      <c r="G54" s="5">
        <v>16</v>
      </c>
      <c r="H54" s="79">
        <f t="shared" si="7"/>
        <v>0</v>
      </c>
      <c r="I54" s="5">
        <v>20</v>
      </c>
      <c r="J54" s="4">
        <f t="shared" si="8"/>
        <v>152.02000000000001</v>
      </c>
      <c r="K54" s="5">
        <v>17</v>
      </c>
      <c r="L54" s="29">
        <v>0</v>
      </c>
      <c r="M54" s="29">
        <v>0</v>
      </c>
      <c r="N54" s="29">
        <v>0</v>
      </c>
      <c r="O54" s="29">
        <v>0</v>
      </c>
      <c r="P54" s="3">
        <v>152.02000000000001</v>
      </c>
      <c r="Q54" s="3">
        <v>0</v>
      </c>
      <c r="S54"/>
      <c r="T54"/>
      <c r="U54" s="35"/>
      <c r="V54" s="35"/>
    </row>
    <row r="55" spans="1:22" x14ac:dyDescent="0.25">
      <c r="A55" s="81">
        <v>18</v>
      </c>
      <c r="B55" s="26" t="s">
        <v>28</v>
      </c>
      <c r="C55" s="39" t="s">
        <v>41</v>
      </c>
      <c r="D55" s="26" t="s">
        <v>111</v>
      </c>
      <c r="E55" s="34">
        <v>1968</v>
      </c>
      <c r="F55" s="79">
        <f t="shared" si="6"/>
        <v>0</v>
      </c>
      <c r="G55" s="5">
        <v>22</v>
      </c>
      <c r="H55" s="79">
        <f t="shared" si="7"/>
        <v>150.68</v>
      </c>
      <c r="I55" s="5">
        <v>15</v>
      </c>
      <c r="J55" s="4">
        <f t="shared" si="8"/>
        <v>150.68</v>
      </c>
      <c r="K55" s="5">
        <v>18</v>
      </c>
      <c r="L55" s="29">
        <v>0</v>
      </c>
      <c r="M55" s="29">
        <v>0</v>
      </c>
      <c r="N55" s="29">
        <v>0</v>
      </c>
      <c r="O55" s="29">
        <v>0</v>
      </c>
      <c r="P55" s="3">
        <v>0</v>
      </c>
      <c r="Q55" s="3">
        <v>150.68</v>
      </c>
    </row>
    <row r="56" spans="1:22" x14ac:dyDescent="0.25">
      <c r="A56" s="81">
        <v>19</v>
      </c>
      <c r="B56" s="26" t="s">
        <v>82</v>
      </c>
      <c r="C56" s="34">
        <v>2</v>
      </c>
      <c r="D56" s="26" t="s">
        <v>185</v>
      </c>
      <c r="E56" s="34">
        <v>1957</v>
      </c>
      <c r="F56" s="79">
        <f t="shared" si="6"/>
        <v>149.05484970560892</v>
      </c>
      <c r="G56" s="5">
        <v>17</v>
      </c>
      <c r="H56" s="79">
        <f t="shared" si="7"/>
        <v>0</v>
      </c>
      <c r="I56" s="5">
        <v>21</v>
      </c>
      <c r="J56" s="4">
        <f t="shared" si="8"/>
        <v>149.05484970560892</v>
      </c>
      <c r="K56" s="5">
        <v>19</v>
      </c>
      <c r="L56" s="28">
        <v>149.05484970560892</v>
      </c>
      <c r="M56" s="28">
        <v>0</v>
      </c>
      <c r="N56" s="29">
        <v>0</v>
      </c>
      <c r="O56" s="29">
        <v>0</v>
      </c>
      <c r="P56" s="29">
        <v>0</v>
      </c>
      <c r="Q56" s="29">
        <v>0</v>
      </c>
    </row>
    <row r="57" spans="1:22" x14ac:dyDescent="0.25">
      <c r="A57" s="81">
        <v>20</v>
      </c>
      <c r="B57" s="26" t="s">
        <v>220</v>
      </c>
      <c r="C57" s="5">
        <v>1</v>
      </c>
      <c r="D57" s="36" t="s">
        <v>40</v>
      </c>
      <c r="E57" s="34">
        <v>1974</v>
      </c>
      <c r="F57" s="79">
        <f t="shared" si="6"/>
        <v>0</v>
      </c>
      <c r="G57" s="5">
        <v>19</v>
      </c>
      <c r="H57" s="79">
        <f t="shared" si="7"/>
        <v>145.68487274806975</v>
      </c>
      <c r="I57" s="5">
        <v>16</v>
      </c>
      <c r="J57" s="4">
        <f t="shared" si="8"/>
        <v>145.68487274806975</v>
      </c>
      <c r="K57" s="5">
        <v>20</v>
      </c>
      <c r="L57" s="30">
        <v>0</v>
      </c>
      <c r="M57" s="30">
        <v>0</v>
      </c>
      <c r="N57" s="79">
        <v>0</v>
      </c>
      <c r="O57" s="28">
        <v>145.68487274806975</v>
      </c>
      <c r="P57" s="29">
        <v>0</v>
      </c>
      <c r="Q57" s="29">
        <v>0</v>
      </c>
      <c r="R57" s="27"/>
      <c r="S57"/>
      <c r="T57"/>
      <c r="U57" s="35"/>
      <c r="V57" s="35"/>
    </row>
    <row r="58" spans="1:22" x14ac:dyDescent="0.25">
      <c r="A58" s="81">
        <v>21</v>
      </c>
      <c r="B58" s="26" t="s">
        <v>222</v>
      </c>
      <c r="C58" s="5">
        <v>1</v>
      </c>
      <c r="D58" s="26" t="s">
        <v>40</v>
      </c>
      <c r="E58" s="34">
        <v>1973</v>
      </c>
      <c r="F58" s="79">
        <f t="shared" si="6"/>
        <v>0</v>
      </c>
      <c r="G58" s="5">
        <v>20</v>
      </c>
      <c r="H58" s="79">
        <f t="shared" si="7"/>
        <v>88.035458964826987</v>
      </c>
      <c r="I58" s="5">
        <v>19</v>
      </c>
      <c r="J58" s="4">
        <f t="shared" si="8"/>
        <v>88.035458964826987</v>
      </c>
      <c r="K58" s="5">
        <v>21</v>
      </c>
      <c r="L58" s="29">
        <v>0</v>
      </c>
      <c r="M58" s="29">
        <v>0</v>
      </c>
      <c r="N58" s="28">
        <v>0</v>
      </c>
      <c r="O58" s="28">
        <v>88.035458964826987</v>
      </c>
      <c r="P58" s="29">
        <v>0</v>
      </c>
      <c r="Q58" s="29">
        <v>0</v>
      </c>
    </row>
    <row r="59" spans="1:22" x14ac:dyDescent="0.25">
      <c r="A59" s="81">
        <v>22</v>
      </c>
      <c r="B59" s="83" t="s">
        <v>21</v>
      </c>
      <c r="C59" s="62" t="s">
        <v>39</v>
      </c>
      <c r="D59" s="61" t="s">
        <v>114</v>
      </c>
      <c r="E59" s="62">
        <v>1969</v>
      </c>
      <c r="F59" s="79">
        <f t="shared" si="6"/>
        <v>0</v>
      </c>
      <c r="G59" s="5">
        <v>21</v>
      </c>
      <c r="H59" s="79">
        <f t="shared" si="7"/>
        <v>0</v>
      </c>
      <c r="I59" s="5">
        <v>22</v>
      </c>
      <c r="J59" s="4">
        <f t="shared" si="8"/>
        <v>0</v>
      </c>
      <c r="K59" s="5">
        <v>22</v>
      </c>
      <c r="L59" s="65">
        <v>0</v>
      </c>
      <c r="M59" s="65">
        <v>0</v>
      </c>
      <c r="N59" s="66">
        <v>0</v>
      </c>
      <c r="O59" s="66">
        <v>0</v>
      </c>
      <c r="P59" s="66">
        <v>0</v>
      </c>
      <c r="Q59" s="66">
        <v>0</v>
      </c>
    </row>
    <row r="60" spans="1:22" x14ac:dyDescent="0.25">
      <c r="A60" s="15" t="s">
        <v>62</v>
      </c>
    </row>
    <row r="61" spans="1:22" ht="51" customHeight="1" x14ac:dyDescent="0.25">
      <c r="A61" s="106" t="s">
        <v>50</v>
      </c>
      <c r="B61" s="100" t="s">
        <v>0</v>
      </c>
      <c r="C61" s="106" t="s">
        <v>1</v>
      </c>
      <c r="D61" s="100" t="s">
        <v>2</v>
      </c>
      <c r="E61" s="100" t="s">
        <v>54</v>
      </c>
      <c r="F61" s="106" t="s">
        <v>37</v>
      </c>
      <c r="G61" s="106"/>
      <c r="H61" s="106" t="s">
        <v>38</v>
      </c>
      <c r="I61" s="106"/>
      <c r="J61" s="81"/>
      <c r="K61" s="81"/>
      <c r="L61" s="107" t="s">
        <v>147</v>
      </c>
      <c r="M61" s="107"/>
      <c r="N61" s="107" t="s">
        <v>146</v>
      </c>
      <c r="O61" s="107"/>
      <c r="P61" s="109" t="s">
        <v>148</v>
      </c>
      <c r="Q61" s="109"/>
    </row>
    <row r="62" spans="1:22" x14ac:dyDescent="0.25">
      <c r="A62" s="106"/>
      <c r="B62" s="101"/>
      <c r="C62" s="106"/>
      <c r="D62" s="101"/>
      <c r="E62" s="101"/>
      <c r="F62" s="106"/>
      <c r="G62" s="106"/>
      <c r="H62" s="106"/>
      <c r="I62" s="106"/>
      <c r="J62" s="81"/>
      <c r="K62" s="81"/>
      <c r="L62" s="104" t="s">
        <v>68</v>
      </c>
      <c r="M62" s="104"/>
      <c r="N62" s="104" t="s">
        <v>125</v>
      </c>
      <c r="O62" s="104"/>
      <c r="P62" s="104" t="s">
        <v>126</v>
      </c>
      <c r="Q62" s="104"/>
    </row>
    <row r="63" spans="1:22" x14ac:dyDescent="0.25">
      <c r="A63" s="106"/>
      <c r="B63" s="102"/>
      <c r="C63" s="106"/>
      <c r="D63" s="102"/>
      <c r="E63" s="102"/>
      <c r="F63" s="32" t="s">
        <v>3</v>
      </c>
      <c r="G63" s="32" t="s">
        <v>4</v>
      </c>
      <c r="H63" s="32" t="s">
        <v>3</v>
      </c>
      <c r="I63" s="32" t="s">
        <v>4</v>
      </c>
      <c r="J63" s="82" t="s">
        <v>3</v>
      </c>
      <c r="K63" s="82" t="s">
        <v>4</v>
      </c>
      <c r="L63" s="31" t="s">
        <v>6</v>
      </c>
      <c r="M63" s="31" t="s">
        <v>5</v>
      </c>
      <c r="N63" s="31" t="s">
        <v>6</v>
      </c>
      <c r="O63" s="31" t="s">
        <v>5</v>
      </c>
      <c r="P63" s="31" t="s">
        <v>6</v>
      </c>
      <c r="Q63" s="31" t="s">
        <v>5</v>
      </c>
    </row>
    <row r="64" spans="1:22" x14ac:dyDescent="0.25">
      <c r="A64" s="1">
        <v>1</v>
      </c>
      <c r="B64" s="44" t="s">
        <v>103</v>
      </c>
      <c r="C64" s="34" t="s">
        <v>45</v>
      </c>
      <c r="D64" s="26" t="s">
        <v>40</v>
      </c>
      <c r="E64" s="34">
        <v>1969</v>
      </c>
      <c r="F64" s="3">
        <f t="shared" ref="F64:F85" si="9">SUM(L64,N64,P64)-MIN(L64,N64,P64)</f>
        <v>404.48474353353788</v>
      </c>
      <c r="G64" s="5">
        <v>2</v>
      </c>
      <c r="H64" s="3">
        <f t="shared" ref="H64:H85" si="10">SUM(M64,O64,Q64)-MIN(M64,O64,Q64)</f>
        <v>405.15384615384619</v>
      </c>
      <c r="I64" s="1">
        <v>2</v>
      </c>
      <c r="J64" s="3">
        <f t="shared" ref="J64:J85" si="11">F64+H64</f>
        <v>809.63858968738407</v>
      </c>
      <c r="K64" s="1">
        <v>1</v>
      </c>
      <c r="L64" s="28">
        <v>189.18685121107265</v>
      </c>
      <c r="M64" s="28">
        <v>200</v>
      </c>
      <c r="N64" s="28">
        <v>198.28474353353792</v>
      </c>
      <c r="O64" s="28">
        <v>205.15384615384616</v>
      </c>
      <c r="P64" s="3">
        <v>206.2</v>
      </c>
      <c r="Q64" s="3">
        <v>192.98</v>
      </c>
    </row>
    <row r="65" spans="1:22" x14ac:dyDescent="0.25">
      <c r="A65" s="1">
        <v>2</v>
      </c>
      <c r="B65" s="44" t="s">
        <v>25</v>
      </c>
      <c r="C65" s="34" t="s">
        <v>41</v>
      </c>
      <c r="D65" s="26" t="s">
        <v>119</v>
      </c>
      <c r="E65" s="34">
        <v>1964</v>
      </c>
      <c r="F65" s="3">
        <f t="shared" si="9"/>
        <v>415.67474048442904</v>
      </c>
      <c r="G65" s="5">
        <v>1</v>
      </c>
      <c r="H65" s="3">
        <f t="shared" si="10"/>
        <v>391.70548387096778</v>
      </c>
      <c r="I65" s="1">
        <v>5</v>
      </c>
      <c r="J65" s="3">
        <f t="shared" si="11"/>
        <v>807.38022435539688</v>
      </c>
      <c r="K65" s="1">
        <v>2</v>
      </c>
      <c r="L65" s="28">
        <v>195.67474048442907</v>
      </c>
      <c r="M65" s="28">
        <v>186.00445875650237</v>
      </c>
      <c r="N65" s="28">
        <v>183.37023235423061</v>
      </c>
      <c r="O65" s="28">
        <v>195.43548387096774</v>
      </c>
      <c r="P65" s="3">
        <v>220</v>
      </c>
      <c r="Q65" s="3">
        <v>196.27</v>
      </c>
    </row>
    <row r="66" spans="1:22" x14ac:dyDescent="0.25">
      <c r="A66" s="1">
        <v>3</v>
      </c>
      <c r="B66" s="26" t="s">
        <v>21</v>
      </c>
      <c r="C66" s="34" t="s">
        <v>39</v>
      </c>
      <c r="D66" s="26" t="s">
        <v>114</v>
      </c>
      <c r="E66" s="34">
        <v>1969</v>
      </c>
      <c r="F66" s="3">
        <f t="shared" si="9"/>
        <v>380.6345749223691</v>
      </c>
      <c r="G66" s="5">
        <v>8</v>
      </c>
      <c r="H66" s="3">
        <f t="shared" si="10"/>
        <v>424.24193548387103</v>
      </c>
      <c r="I66" s="1">
        <v>1</v>
      </c>
      <c r="J66" s="3">
        <f t="shared" si="11"/>
        <v>804.87651040624019</v>
      </c>
      <c r="K66" s="1">
        <v>3</v>
      </c>
      <c r="L66" s="28">
        <v>180.96885813148788</v>
      </c>
      <c r="M66" s="28">
        <v>167.79786970522667</v>
      </c>
      <c r="N66" s="28">
        <v>199.66571679088122</v>
      </c>
      <c r="O66" s="28">
        <v>204.24193548387098</v>
      </c>
      <c r="P66" s="3">
        <v>0</v>
      </c>
      <c r="Q66" s="3">
        <v>220</v>
      </c>
      <c r="R66" s="27"/>
      <c r="S66"/>
      <c r="T66" s="60"/>
      <c r="U66" s="35"/>
      <c r="V66" s="35"/>
    </row>
    <row r="67" spans="1:22" x14ac:dyDescent="0.25">
      <c r="A67" s="1">
        <v>4</v>
      </c>
      <c r="B67" s="44" t="s">
        <v>23</v>
      </c>
      <c r="C67" s="37" t="s">
        <v>41</v>
      </c>
      <c r="D67" s="38" t="s">
        <v>119</v>
      </c>
      <c r="E67" s="39">
        <v>1967</v>
      </c>
      <c r="F67" s="3">
        <f t="shared" si="9"/>
        <v>402.51</v>
      </c>
      <c r="G67" s="5">
        <v>4</v>
      </c>
      <c r="H67" s="3">
        <f t="shared" si="10"/>
        <v>395.9053752786723</v>
      </c>
      <c r="I67" s="1">
        <v>4</v>
      </c>
      <c r="J67" s="3">
        <f t="shared" si="11"/>
        <v>798.41537527867229</v>
      </c>
      <c r="K67" s="1">
        <v>4</v>
      </c>
      <c r="L67" s="92">
        <v>0</v>
      </c>
      <c r="M67" s="28">
        <v>185.9053752786723</v>
      </c>
      <c r="N67" s="28">
        <v>210</v>
      </c>
      <c r="O67" s="28">
        <v>210</v>
      </c>
      <c r="P67" s="3">
        <v>192.51</v>
      </c>
      <c r="Q67" s="3">
        <v>87.62</v>
      </c>
      <c r="S67"/>
      <c r="T67"/>
      <c r="U67" s="35"/>
      <c r="V67" s="35"/>
    </row>
    <row r="68" spans="1:22" x14ac:dyDescent="0.25">
      <c r="A68" s="1">
        <v>5</v>
      </c>
      <c r="B68" s="26" t="s">
        <v>48</v>
      </c>
      <c r="C68" s="34" t="s">
        <v>39</v>
      </c>
      <c r="D68" s="26" t="s">
        <v>120</v>
      </c>
      <c r="E68" s="34">
        <v>1960</v>
      </c>
      <c r="F68" s="3">
        <f t="shared" si="9"/>
        <v>397.32585928489038</v>
      </c>
      <c r="G68" s="5">
        <v>6</v>
      </c>
      <c r="H68" s="3">
        <f t="shared" si="10"/>
        <v>400.215801337627</v>
      </c>
      <c r="I68" s="1">
        <v>3</v>
      </c>
      <c r="J68" s="3">
        <f t="shared" si="11"/>
        <v>797.54166062251738</v>
      </c>
      <c r="K68" s="1">
        <v>5</v>
      </c>
      <c r="L68" s="28">
        <v>183.76585928489041</v>
      </c>
      <c r="M68" s="28">
        <v>192.34580133762697</v>
      </c>
      <c r="N68" s="29">
        <v>0</v>
      </c>
      <c r="O68" s="29">
        <v>0</v>
      </c>
      <c r="P68" s="3">
        <v>213.56</v>
      </c>
      <c r="Q68" s="3">
        <v>207.87</v>
      </c>
      <c r="S68"/>
      <c r="T68"/>
      <c r="U68" s="35"/>
      <c r="V68" s="35"/>
    </row>
    <row r="69" spans="1:22" x14ac:dyDescent="0.25">
      <c r="A69" s="1">
        <v>6</v>
      </c>
      <c r="B69" s="44" t="s">
        <v>122</v>
      </c>
      <c r="C69" s="34" t="s">
        <v>39</v>
      </c>
      <c r="D69" s="26" t="s">
        <v>111</v>
      </c>
      <c r="E69" s="34">
        <v>1966</v>
      </c>
      <c r="F69" s="3">
        <f t="shared" si="9"/>
        <v>404.36891580161478</v>
      </c>
      <c r="G69" s="5">
        <v>3</v>
      </c>
      <c r="H69" s="3">
        <f t="shared" si="10"/>
        <v>365.44760217983651</v>
      </c>
      <c r="I69" s="1">
        <v>6</v>
      </c>
      <c r="J69" s="3">
        <f t="shared" si="11"/>
        <v>769.81651798145128</v>
      </c>
      <c r="K69" s="1">
        <v>6</v>
      </c>
      <c r="L69" s="28">
        <v>195.81891580161474</v>
      </c>
      <c r="M69" s="28">
        <v>198.63760217983653</v>
      </c>
      <c r="N69" s="29">
        <v>0</v>
      </c>
      <c r="O69" s="29">
        <v>0</v>
      </c>
      <c r="P69" s="3">
        <v>208.55</v>
      </c>
      <c r="Q69" s="3">
        <v>166.81</v>
      </c>
      <c r="S69"/>
      <c r="T69" s="60"/>
      <c r="U69" s="35"/>
      <c r="V69" s="35"/>
    </row>
    <row r="70" spans="1:22" x14ac:dyDescent="0.25">
      <c r="A70" s="1">
        <v>7</v>
      </c>
      <c r="B70" s="26" t="s">
        <v>20</v>
      </c>
      <c r="C70" s="34" t="s">
        <v>44</v>
      </c>
      <c r="D70" s="26" t="s">
        <v>114</v>
      </c>
      <c r="E70" s="34">
        <v>1952</v>
      </c>
      <c r="F70" s="3">
        <f t="shared" si="9"/>
        <v>375.79883618093805</v>
      </c>
      <c r="G70" s="5">
        <v>9</v>
      </c>
      <c r="H70" s="3">
        <f t="shared" si="10"/>
        <v>342.73736639558035</v>
      </c>
      <c r="I70" s="1">
        <v>7</v>
      </c>
      <c r="J70" s="3">
        <f t="shared" si="11"/>
        <v>718.53620257651846</v>
      </c>
      <c r="K70" s="1">
        <v>7</v>
      </c>
      <c r="L70" s="28">
        <v>179.93079584775086</v>
      </c>
      <c r="M70" s="28">
        <v>194.77334654446372</v>
      </c>
      <c r="N70" s="28">
        <v>195.8680403331872</v>
      </c>
      <c r="O70" s="28">
        <v>147.96401985111663</v>
      </c>
      <c r="P70" s="29">
        <v>0</v>
      </c>
      <c r="Q70" s="29">
        <v>0</v>
      </c>
    </row>
    <row r="71" spans="1:22" x14ac:dyDescent="0.25">
      <c r="A71" s="1">
        <v>8</v>
      </c>
      <c r="B71" s="26" t="s">
        <v>18</v>
      </c>
      <c r="C71" s="34" t="s">
        <v>45</v>
      </c>
      <c r="D71" s="26" t="s">
        <v>111</v>
      </c>
      <c r="E71" s="34">
        <v>1969</v>
      </c>
      <c r="F71" s="3">
        <f t="shared" si="9"/>
        <v>399.68873301183692</v>
      </c>
      <c r="G71" s="5">
        <v>5</v>
      </c>
      <c r="H71" s="3">
        <f t="shared" si="10"/>
        <v>185.32630272952852</v>
      </c>
      <c r="I71" s="1">
        <v>11</v>
      </c>
      <c r="J71" s="3">
        <f t="shared" si="11"/>
        <v>585.01503574136541</v>
      </c>
      <c r="K71" s="1">
        <v>8</v>
      </c>
      <c r="L71" s="28">
        <v>200</v>
      </c>
      <c r="M71" s="28">
        <v>0</v>
      </c>
      <c r="N71" s="28">
        <v>199.68873301183692</v>
      </c>
      <c r="O71" s="28">
        <v>185.32630272952852</v>
      </c>
      <c r="P71" s="29">
        <v>0</v>
      </c>
      <c r="Q71" s="29">
        <v>0</v>
      </c>
      <c r="S71"/>
      <c r="T71"/>
      <c r="U71" s="35"/>
      <c r="V71" s="35"/>
    </row>
    <row r="72" spans="1:22" x14ac:dyDescent="0.25">
      <c r="A72" s="1">
        <v>9</v>
      </c>
      <c r="B72" s="44" t="s">
        <v>124</v>
      </c>
      <c r="C72" s="34" t="s">
        <v>39</v>
      </c>
      <c r="D72" s="26" t="s">
        <v>42</v>
      </c>
      <c r="E72" s="34">
        <v>1961</v>
      </c>
      <c r="F72" s="3">
        <f t="shared" si="9"/>
        <v>387.94730381411659</v>
      </c>
      <c r="G72" s="5">
        <v>7</v>
      </c>
      <c r="H72" s="3">
        <f t="shared" si="10"/>
        <v>195.26</v>
      </c>
      <c r="I72" s="1">
        <v>8</v>
      </c>
      <c r="J72" s="3">
        <f t="shared" si="11"/>
        <v>583.20730381411659</v>
      </c>
      <c r="K72" s="1">
        <v>9</v>
      </c>
      <c r="L72" s="28">
        <v>155.16147635524794</v>
      </c>
      <c r="M72" s="28">
        <v>0</v>
      </c>
      <c r="N72" s="28">
        <v>189.14730381411667</v>
      </c>
      <c r="O72" s="28">
        <v>0</v>
      </c>
      <c r="P72" s="3">
        <v>198.8</v>
      </c>
      <c r="Q72" s="3">
        <v>195.26</v>
      </c>
      <c r="S72"/>
      <c r="T72" s="60"/>
      <c r="U72" s="35"/>
      <c r="V72" s="35"/>
    </row>
    <row r="73" spans="1:22" x14ac:dyDescent="0.25">
      <c r="A73" s="1">
        <v>10</v>
      </c>
      <c r="B73" s="26" t="s">
        <v>27</v>
      </c>
      <c r="C73" s="34" t="s">
        <v>39</v>
      </c>
      <c r="D73" s="36" t="s">
        <v>115</v>
      </c>
      <c r="E73" s="5">
        <v>1950</v>
      </c>
      <c r="F73" s="3">
        <f t="shared" si="9"/>
        <v>281.89861005133929</v>
      </c>
      <c r="G73" s="5">
        <v>10</v>
      </c>
      <c r="H73" s="3">
        <f t="shared" si="10"/>
        <v>161.33002481389582</v>
      </c>
      <c r="I73" s="1">
        <v>15</v>
      </c>
      <c r="J73" s="3">
        <f t="shared" si="11"/>
        <v>443.22863486523511</v>
      </c>
      <c r="K73" s="1">
        <v>10</v>
      </c>
      <c r="L73" s="28">
        <v>126.23990772779696</v>
      </c>
      <c r="M73" s="92">
        <v>0</v>
      </c>
      <c r="N73" s="28">
        <v>155.65870232354231</v>
      </c>
      <c r="O73" s="28">
        <v>161.33002481389582</v>
      </c>
      <c r="P73" s="29">
        <v>0</v>
      </c>
      <c r="Q73" s="29">
        <v>0</v>
      </c>
      <c r="R73" s="27"/>
    </row>
    <row r="74" spans="1:22" x14ac:dyDescent="0.25">
      <c r="A74" s="1">
        <v>11</v>
      </c>
      <c r="B74" s="26" t="s">
        <v>96</v>
      </c>
      <c r="C74" s="34" t="s">
        <v>39</v>
      </c>
      <c r="D74" s="26" t="s">
        <v>40</v>
      </c>
      <c r="E74" s="34">
        <v>1965</v>
      </c>
      <c r="F74" s="3">
        <f t="shared" si="9"/>
        <v>184.16955017301038</v>
      </c>
      <c r="G74" s="5">
        <v>12</v>
      </c>
      <c r="H74" s="3">
        <f t="shared" si="10"/>
        <v>192.09809264305179</v>
      </c>
      <c r="I74" s="1">
        <v>9</v>
      </c>
      <c r="J74" s="3">
        <f t="shared" si="11"/>
        <v>376.26764281606216</v>
      </c>
      <c r="K74" s="1">
        <v>11</v>
      </c>
      <c r="L74" s="28">
        <v>184.16955017301038</v>
      </c>
      <c r="M74" s="28">
        <v>192.09809264305179</v>
      </c>
      <c r="N74" s="29">
        <v>0</v>
      </c>
      <c r="O74" s="29">
        <v>0</v>
      </c>
      <c r="P74" s="29">
        <v>0</v>
      </c>
      <c r="Q74" s="29">
        <v>0</v>
      </c>
      <c r="S74"/>
      <c r="T74" s="60"/>
      <c r="U74" s="35"/>
      <c r="V74" s="35"/>
    </row>
    <row r="75" spans="1:22" x14ac:dyDescent="0.25">
      <c r="A75" s="1">
        <v>12</v>
      </c>
      <c r="B75" s="44" t="s">
        <v>141</v>
      </c>
      <c r="C75" s="34" t="s">
        <v>39</v>
      </c>
      <c r="D75" s="26" t="s">
        <v>40</v>
      </c>
      <c r="E75" s="34">
        <v>1961</v>
      </c>
      <c r="F75" s="3">
        <f t="shared" si="9"/>
        <v>174.62514417531716</v>
      </c>
      <c r="G75" s="5">
        <v>13</v>
      </c>
      <c r="H75" s="3">
        <f t="shared" si="10"/>
        <v>186.45033440673768</v>
      </c>
      <c r="I75" s="1">
        <v>10</v>
      </c>
      <c r="J75" s="3">
        <f t="shared" si="11"/>
        <v>361.07547858205487</v>
      </c>
      <c r="K75" s="1">
        <v>12</v>
      </c>
      <c r="L75" s="28">
        <v>174.62514417531716</v>
      </c>
      <c r="M75" s="28">
        <v>186.45033440673768</v>
      </c>
      <c r="N75" s="29">
        <v>0</v>
      </c>
      <c r="O75" s="29">
        <v>0</v>
      </c>
      <c r="P75" s="29">
        <v>0</v>
      </c>
      <c r="Q75" s="29">
        <v>0</v>
      </c>
      <c r="S75"/>
      <c r="T75" s="60"/>
      <c r="U75" s="35"/>
      <c r="V75" s="35"/>
    </row>
    <row r="76" spans="1:22" x14ac:dyDescent="0.25">
      <c r="A76" s="1">
        <v>13</v>
      </c>
      <c r="B76" s="26" t="s">
        <v>238</v>
      </c>
      <c r="C76" s="34" t="s">
        <v>39</v>
      </c>
      <c r="D76" s="36" t="s">
        <v>40</v>
      </c>
      <c r="E76" s="34">
        <v>1960</v>
      </c>
      <c r="F76" s="3">
        <f t="shared" si="9"/>
        <v>173.10499780797898</v>
      </c>
      <c r="G76" s="5">
        <v>14</v>
      </c>
      <c r="H76" s="3">
        <f t="shared" si="10"/>
        <v>184.0496277915633</v>
      </c>
      <c r="I76" s="1">
        <v>13</v>
      </c>
      <c r="J76" s="3">
        <f t="shared" si="11"/>
        <v>357.15462559954227</v>
      </c>
      <c r="K76" s="1">
        <v>13</v>
      </c>
      <c r="L76" s="29">
        <v>0</v>
      </c>
      <c r="M76" s="29">
        <v>0</v>
      </c>
      <c r="N76" s="28">
        <v>173.10499780797898</v>
      </c>
      <c r="O76" s="28">
        <v>184.0496277915633</v>
      </c>
      <c r="P76" s="29">
        <v>0</v>
      </c>
      <c r="Q76" s="29">
        <v>0</v>
      </c>
      <c r="S76"/>
      <c r="T76" s="60"/>
      <c r="U76" s="35"/>
      <c r="V76" s="35"/>
    </row>
    <row r="77" spans="1:22" x14ac:dyDescent="0.25">
      <c r="A77" s="1">
        <v>14</v>
      </c>
      <c r="B77" s="26" t="s">
        <v>200</v>
      </c>
      <c r="C77" s="34" t="s">
        <v>39</v>
      </c>
      <c r="D77" s="26" t="s">
        <v>113</v>
      </c>
      <c r="E77" s="34">
        <v>1968</v>
      </c>
      <c r="F77" s="3">
        <f t="shared" si="9"/>
        <v>168.22376009227219</v>
      </c>
      <c r="G77" s="5">
        <v>15</v>
      </c>
      <c r="H77" s="3">
        <f t="shared" si="10"/>
        <v>177.50805053257369</v>
      </c>
      <c r="I77" s="1">
        <v>14</v>
      </c>
      <c r="J77" s="3">
        <f t="shared" si="11"/>
        <v>345.73181062484588</v>
      </c>
      <c r="K77" s="1">
        <v>14</v>
      </c>
      <c r="L77" s="28">
        <v>168.22376009227219</v>
      </c>
      <c r="M77" s="28">
        <v>177.50805053257369</v>
      </c>
      <c r="N77" s="29">
        <v>0</v>
      </c>
      <c r="O77" s="29">
        <v>0</v>
      </c>
      <c r="P77" s="29">
        <v>0</v>
      </c>
      <c r="Q77" s="29">
        <v>0</v>
      </c>
      <c r="R77" s="27"/>
      <c r="S77"/>
      <c r="T77" s="60"/>
      <c r="U77" s="35"/>
      <c r="V77" s="35"/>
    </row>
    <row r="78" spans="1:22" x14ac:dyDescent="0.25">
      <c r="A78" s="1">
        <v>15</v>
      </c>
      <c r="B78" s="26" t="s">
        <v>121</v>
      </c>
      <c r="C78" s="34" t="s">
        <v>41</v>
      </c>
      <c r="D78" s="26" t="s">
        <v>120</v>
      </c>
      <c r="E78" s="34">
        <v>1958</v>
      </c>
      <c r="F78" s="3">
        <f t="shared" si="9"/>
        <v>159.6309111880046</v>
      </c>
      <c r="G78" s="5">
        <v>16</v>
      </c>
      <c r="H78" s="3">
        <f t="shared" si="10"/>
        <v>158.80604409214766</v>
      </c>
      <c r="I78" s="1">
        <v>16</v>
      </c>
      <c r="J78" s="3">
        <f t="shared" si="11"/>
        <v>318.43695528015223</v>
      </c>
      <c r="K78" s="1">
        <v>15</v>
      </c>
      <c r="L78" s="28">
        <v>159.6309111880046</v>
      </c>
      <c r="M78" s="28">
        <v>158.80604409214766</v>
      </c>
      <c r="N78" s="29">
        <v>0</v>
      </c>
      <c r="O78" s="29">
        <v>0</v>
      </c>
      <c r="P78" s="29">
        <v>0</v>
      </c>
      <c r="Q78" s="29">
        <v>0</v>
      </c>
      <c r="S78"/>
    </row>
    <row r="79" spans="1:22" x14ac:dyDescent="0.25">
      <c r="A79" s="1">
        <v>16</v>
      </c>
      <c r="B79" s="26" t="s">
        <v>237</v>
      </c>
      <c r="C79" s="34">
        <v>1</v>
      </c>
      <c r="D79" s="36" t="s">
        <v>40</v>
      </c>
      <c r="E79" s="34">
        <v>1965</v>
      </c>
      <c r="F79" s="3">
        <f t="shared" si="9"/>
        <v>201.66812801402898</v>
      </c>
      <c r="G79" s="5">
        <v>11</v>
      </c>
      <c r="H79" s="3">
        <f t="shared" si="10"/>
        <v>0</v>
      </c>
      <c r="I79" s="1">
        <v>18</v>
      </c>
      <c r="J79" s="3">
        <f t="shared" si="11"/>
        <v>201.66812801402898</v>
      </c>
      <c r="K79" s="1">
        <v>16</v>
      </c>
      <c r="L79" s="29">
        <v>0</v>
      </c>
      <c r="M79" s="29">
        <v>0</v>
      </c>
      <c r="N79" s="28">
        <v>201.66812801402898</v>
      </c>
      <c r="O79" s="4">
        <v>0</v>
      </c>
      <c r="P79" s="29">
        <v>0</v>
      </c>
      <c r="Q79" s="29">
        <v>0</v>
      </c>
      <c r="S79"/>
    </row>
    <row r="80" spans="1:22" x14ac:dyDescent="0.25">
      <c r="A80" s="1">
        <v>17</v>
      </c>
      <c r="B80" s="26" t="s">
        <v>233</v>
      </c>
      <c r="C80" s="34" t="s">
        <v>39</v>
      </c>
      <c r="D80" s="36" t="s">
        <v>40</v>
      </c>
      <c r="E80" s="34">
        <v>1968</v>
      </c>
      <c r="F80" s="3">
        <f t="shared" si="9"/>
        <v>0</v>
      </c>
      <c r="G80" s="5">
        <v>20</v>
      </c>
      <c r="H80" s="3">
        <f t="shared" si="10"/>
        <v>184.85732009925562</v>
      </c>
      <c r="I80" s="1">
        <v>12</v>
      </c>
      <c r="J80" s="3">
        <f t="shared" si="11"/>
        <v>184.85732009925562</v>
      </c>
      <c r="K80" s="1">
        <v>17</v>
      </c>
      <c r="L80" s="29">
        <v>0</v>
      </c>
      <c r="M80" s="29">
        <v>0</v>
      </c>
      <c r="N80" s="28">
        <v>0</v>
      </c>
      <c r="O80" s="28">
        <v>184.85732009925562</v>
      </c>
      <c r="P80" s="29">
        <v>0</v>
      </c>
      <c r="Q80" s="29">
        <v>0</v>
      </c>
    </row>
    <row r="81" spans="1:22" x14ac:dyDescent="0.25">
      <c r="A81" s="1">
        <v>18</v>
      </c>
      <c r="B81" s="26" t="s">
        <v>82</v>
      </c>
      <c r="C81" s="34">
        <v>2</v>
      </c>
      <c r="D81" s="26" t="s">
        <v>185</v>
      </c>
      <c r="E81" s="34">
        <v>1957</v>
      </c>
      <c r="F81" s="3">
        <f t="shared" si="9"/>
        <v>159.54440599769316</v>
      </c>
      <c r="G81" s="5">
        <v>17</v>
      </c>
      <c r="H81" s="3">
        <f t="shared" si="10"/>
        <v>0</v>
      </c>
      <c r="I81" s="1">
        <v>19</v>
      </c>
      <c r="J81" s="3">
        <f t="shared" si="11"/>
        <v>159.54440599769316</v>
      </c>
      <c r="K81" s="1">
        <v>18</v>
      </c>
      <c r="L81" s="28">
        <v>159.54440599769316</v>
      </c>
      <c r="M81" s="28">
        <v>0</v>
      </c>
      <c r="N81" s="29">
        <v>0</v>
      </c>
      <c r="O81" s="29">
        <v>0</v>
      </c>
      <c r="P81" s="29">
        <v>0</v>
      </c>
      <c r="Q81" s="29">
        <v>0</v>
      </c>
    </row>
    <row r="82" spans="1:22" x14ac:dyDescent="0.25">
      <c r="A82" s="1">
        <v>19</v>
      </c>
      <c r="B82" s="44" t="s">
        <v>201</v>
      </c>
      <c r="C82" s="34">
        <v>2</v>
      </c>
      <c r="D82" s="26" t="s">
        <v>202</v>
      </c>
      <c r="E82" s="34">
        <v>1962</v>
      </c>
      <c r="F82" s="3">
        <f t="shared" si="9"/>
        <v>124.68281430219143</v>
      </c>
      <c r="G82" s="5">
        <v>18</v>
      </c>
      <c r="H82" s="3">
        <f t="shared" si="10"/>
        <v>0</v>
      </c>
      <c r="I82" s="1">
        <v>20</v>
      </c>
      <c r="J82" s="3">
        <f t="shared" si="11"/>
        <v>124.68281430219143</v>
      </c>
      <c r="K82" s="1">
        <v>19</v>
      </c>
      <c r="L82" s="28">
        <v>124.68281430219143</v>
      </c>
      <c r="M82" s="28">
        <v>0</v>
      </c>
      <c r="N82" s="29">
        <v>0</v>
      </c>
      <c r="O82" s="29">
        <v>0</v>
      </c>
      <c r="P82" s="29">
        <v>0</v>
      </c>
      <c r="Q82" s="29">
        <v>0</v>
      </c>
    </row>
    <row r="83" spans="1:22" x14ac:dyDescent="0.25">
      <c r="A83" s="1">
        <v>20</v>
      </c>
      <c r="B83" s="44" t="s">
        <v>105</v>
      </c>
      <c r="C83" s="34">
        <v>3</v>
      </c>
      <c r="D83" s="26" t="s">
        <v>203</v>
      </c>
      <c r="E83" s="34">
        <v>1967</v>
      </c>
      <c r="F83" s="3">
        <f t="shared" si="9"/>
        <v>0</v>
      </c>
      <c r="G83" s="5">
        <v>21</v>
      </c>
      <c r="H83" s="3">
        <f t="shared" si="10"/>
        <v>123.87911815704733</v>
      </c>
      <c r="I83" s="1">
        <v>17</v>
      </c>
      <c r="J83" s="3">
        <f t="shared" si="11"/>
        <v>123.87911815704733</v>
      </c>
      <c r="K83" s="1">
        <v>20</v>
      </c>
      <c r="L83" s="28">
        <v>0</v>
      </c>
      <c r="M83" s="28">
        <v>123.87911815704733</v>
      </c>
      <c r="N83" s="29">
        <v>0</v>
      </c>
      <c r="O83" s="29">
        <v>0</v>
      </c>
      <c r="P83" s="29">
        <v>0</v>
      </c>
      <c r="Q83" s="29">
        <v>0</v>
      </c>
    </row>
    <row r="84" spans="1:22" x14ac:dyDescent="0.25">
      <c r="A84" s="1">
        <v>21</v>
      </c>
      <c r="B84" s="26" t="s">
        <v>234</v>
      </c>
      <c r="C84" s="34" t="s">
        <v>39</v>
      </c>
      <c r="D84" s="26" t="s">
        <v>235</v>
      </c>
      <c r="E84" s="34">
        <v>1964</v>
      </c>
      <c r="F84" s="3">
        <f t="shared" si="9"/>
        <v>117.6128890837352</v>
      </c>
      <c r="G84" s="5">
        <v>19</v>
      </c>
      <c r="H84" s="3">
        <f t="shared" si="10"/>
        <v>0</v>
      </c>
      <c r="I84" s="1">
        <v>21</v>
      </c>
      <c r="J84" s="3">
        <f t="shared" si="11"/>
        <v>117.6128890837352</v>
      </c>
      <c r="K84" s="1">
        <v>21</v>
      </c>
      <c r="L84" s="29">
        <v>0</v>
      </c>
      <c r="M84" s="29">
        <v>0</v>
      </c>
      <c r="N84" s="28">
        <v>117.6128890837352</v>
      </c>
      <c r="O84" s="4">
        <v>0</v>
      </c>
      <c r="P84" s="29">
        <v>0</v>
      </c>
      <c r="Q84" s="29">
        <v>0</v>
      </c>
    </row>
    <row r="85" spans="1:22" x14ac:dyDescent="0.25">
      <c r="A85" s="1">
        <v>22</v>
      </c>
      <c r="B85" s="26" t="s">
        <v>28</v>
      </c>
      <c r="C85" s="37" t="s">
        <v>41</v>
      </c>
      <c r="D85" s="26" t="s">
        <v>111</v>
      </c>
      <c r="E85" s="34">
        <v>1968</v>
      </c>
      <c r="F85" s="3">
        <f t="shared" si="9"/>
        <v>0</v>
      </c>
      <c r="G85" s="5">
        <v>22</v>
      </c>
      <c r="H85" s="3">
        <f t="shared" si="10"/>
        <v>0</v>
      </c>
      <c r="I85" s="1">
        <v>22</v>
      </c>
      <c r="J85" s="3">
        <f t="shared" si="11"/>
        <v>0</v>
      </c>
      <c r="K85" s="1">
        <v>22</v>
      </c>
      <c r="L85" s="29">
        <v>0</v>
      </c>
      <c r="M85" s="29">
        <v>0</v>
      </c>
      <c r="N85" s="28">
        <v>0</v>
      </c>
      <c r="O85" s="28">
        <v>0</v>
      </c>
      <c r="P85" s="29">
        <v>0</v>
      </c>
      <c r="Q85" s="29">
        <v>0</v>
      </c>
    </row>
    <row r="86" spans="1:22" x14ac:dyDescent="0.25">
      <c r="A86" s="15" t="s">
        <v>63</v>
      </c>
    </row>
    <row r="87" spans="1:22" ht="51" customHeight="1" x14ac:dyDescent="0.25">
      <c r="A87" s="106" t="s">
        <v>50</v>
      </c>
      <c r="B87" s="100" t="s">
        <v>0</v>
      </c>
      <c r="C87" s="106" t="s">
        <v>1</v>
      </c>
      <c r="D87" s="100" t="s">
        <v>2</v>
      </c>
      <c r="E87" s="100" t="s">
        <v>54</v>
      </c>
      <c r="F87" s="106" t="s">
        <v>37</v>
      </c>
      <c r="G87" s="106"/>
      <c r="H87" s="106" t="s">
        <v>38</v>
      </c>
      <c r="I87" s="106"/>
      <c r="J87" s="81"/>
      <c r="K87" s="81"/>
      <c r="L87" s="107" t="s">
        <v>147</v>
      </c>
      <c r="M87" s="107"/>
      <c r="N87" s="107" t="s">
        <v>146</v>
      </c>
      <c r="O87" s="107"/>
      <c r="P87" s="109" t="s">
        <v>148</v>
      </c>
      <c r="Q87" s="109"/>
    </row>
    <row r="88" spans="1:22" x14ac:dyDescent="0.25">
      <c r="A88" s="106"/>
      <c r="B88" s="101"/>
      <c r="C88" s="106"/>
      <c r="D88" s="101"/>
      <c r="E88" s="101"/>
      <c r="F88" s="106"/>
      <c r="G88" s="106"/>
      <c r="H88" s="106"/>
      <c r="I88" s="106"/>
      <c r="J88" s="81"/>
      <c r="K88" s="81"/>
      <c r="L88" s="104" t="s">
        <v>68</v>
      </c>
      <c r="M88" s="104"/>
      <c r="N88" s="104" t="s">
        <v>125</v>
      </c>
      <c r="O88" s="104"/>
      <c r="P88" s="104" t="s">
        <v>126</v>
      </c>
      <c r="Q88" s="104"/>
    </row>
    <row r="89" spans="1:22" x14ac:dyDescent="0.25">
      <c r="A89" s="106"/>
      <c r="B89" s="102"/>
      <c r="C89" s="106"/>
      <c r="D89" s="102"/>
      <c r="E89" s="102"/>
      <c r="F89" s="32" t="s">
        <v>3</v>
      </c>
      <c r="G89" s="32" t="s">
        <v>4</v>
      </c>
      <c r="H89" s="32" t="s">
        <v>3</v>
      </c>
      <c r="I89" s="32" t="s">
        <v>4</v>
      </c>
      <c r="J89" s="82" t="s">
        <v>3</v>
      </c>
      <c r="K89" s="82" t="s">
        <v>4</v>
      </c>
      <c r="L89" s="31" t="s">
        <v>6</v>
      </c>
      <c r="M89" s="31" t="s">
        <v>5</v>
      </c>
      <c r="N89" s="31" t="s">
        <v>6</v>
      </c>
      <c r="O89" s="31" t="s">
        <v>5</v>
      </c>
      <c r="P89" s="31" t="s">
        <v>6</v>
      </c>
      <c r="Q89" s="31" t="s">
        <v>5</v>
      </c>
    </row>
    <row r="90" spans="1:22" x14ac:dyDescent="0.25">
      <c r="A90" s="45">
        <v>1</v>
      </c>
      <c r="B90" s="26" t="s">
        <v>20</v>
      </c>
      <c r="C90" s="34" t="s">
        <v>44</v>
      </c>
      <c r="D90" s="26" t="s">
        <v>114</v>
      </c>
      <c r="E90" s="34">
        <v>1952</v>
      </c>
      <c r="F90" s="22">
        <f>SUM(L90,N90,P90)-MIN(L90,N90,P90)</f>
        <v>410</v>
      </c>
      <c r="G90" s="47">
        <v>1</v>
      </c>
      <c r="H90" s="22">
        <f>SUM(M90,O90,Q90)-MIN(M90,O90,Q90)</f>
        <v>385.36969011532096</v>
      </c>
      <c r="I90" s="47">
        <v>2</v>
      </c>
      <c r="J90" s="22">
        <f>F90+H90</f>
        <v>795.36969011532096</v>
      </c>
      <c r="K90" s="47">
        <v>1</v>
      </c>
      <c r="L90" s="48">
        <v>200</v>
      </c>
      <c r="M90" s="48">
        <v>184.50244698205546</v>
      </c>
      <c r="N90" s="28">
        <v>210</v>
      </c>
      <c r="O90" s="28">
        <v>200.8672431332655</v>
      </c>
      <c r="P90" s="50">
        <v>0</v>
      </c>
      <c r="Q90" s="50">
        <v>0</v>
      </c>
      <c r="R90" s="27"/>
      <c r="S90"/>
      <c r="T90"/>
      <c r="U90" s="35"/>
      <c r="V90" s="35"/>
    </row>
    <row r="91" spans="1:22" x14ac:dyDescent="0.25">
      <c r="A91" s="45">
        <v>2</v>
      </c>
      <c r="B91" s="44" t="s">
        <v>27</v>
      </c>
      <c r="C91" s="21" t="s">
        <v>39</v>
      </c>
      <c r="D91" s="20" t="s">
        <v>115</v>
      </c>
      <c r="E91" s="21">
        <v>1950</v>
      </c>
      <c r="F91" s="22">
        <f>SUM(L91,N91,P91)-MIN(L91,N91,P91)</f>
        <v>329.84385277056447</v>
      </c>
      <c r="G91" s="47">
        <v>3</v>
      </c>
      <c r="H91" s="22">
        <f>SUM(M91,O91,Q91)-MIN(M91,O91,Q91)</f>
        <v>430</v>
      </c>
      <c r="I91" s="47">
        <v>1</v>
      </c>
      <c r="J91" s="22">
        <f>F91+H91</f>
        <v>759.84385277056447</v>
      </c>
      <c r="K91" s="47">
        <v>2</v>
      </c>
      <c r="L91" s="48">
        <v>155.28338136407299</v>
      </c>
      <c r="M91" s="48">
        <v>200</v>
      </c>
      <c r="N91" s="28">
        <v>174.5604714064915</v>
      </c>
      <c r="O91" s="28">
        <v>210</v>
      </c>
      <c r="P91" s="49">
        <v>0</v>
      </c>
      <c r="Q91" s="49">
        <v>220</v>
      </c>
      <c r="R91" s="27"/>
      <c r="S91"/>
      <c r="T91" s="60"/>
      <c r="U91" s="35"/>
      <c r="V91" s="35"/>
    </row>
    <row r="92" spans="1:22" x14ac:dyDescent="0.25">
      <c r="A92" s="45">
        <v>3</v>
      </c>
      <c r="B92" s="44" t="s">
        <v>31</v>
      </c>
      <c r="C92" s="46" t="s">
        <v>39</v>
      </c>
      <c r="D92" s="44" t="s">
        <v>40</v>
      </c>
      <c r="E92" s="46">
        <v>1941</v>
      </c>
      <c r="F92" s="22">
        <f>SUM(L92,N92,P92)-MIN(L92,N92,P92)</f>
        <v>375.28338136407297</v>
      </c>
      <c r="G92" s="47">
        <v>2</v>
      </c>
      <c r="H92" s="22">
        <f>SUM(M92,O92,Q92)-MIN(M92,O92,Q92)</f>
        <v>79.31</v>
      </c>
      <c r="I92" s="47">
        <v>4</v>
      </c>
      <c r="J92" s="22">
        <f>F92+H92</f>
        <v>454.59338136407297</v>
      </c>
      <c r="K92" s="47">
        <v>3</v>
      </c>
      <c r="L92" s="48">
        <v>155.28338136407299</v>
      </c>
      <c r="M92" s="48">
        <v>0</v>
      </c>
      <c r="N92" s="28">
        <v>0</v>
      </c>
      <c r="O92" s="28">
        <v>0</v>
      </c>
      <c r="P92" s="22">
        <v>220</v>
      </c>
      <c r="Q92" s="22">
        <v>79.31</v>
      </c>
      <c r="R92" s="27"/>
      <c r="S92"/>
      <c r="T92"/>
      <c r="U92" s="35"/>
      <c r="V92" s="35"/>
    </row>
    <row r="93" spans="1:22" x14ac:dyDescent="0.25">
      <c r="A93" s="45">
        <v>4</v>
      </c>
      <c r="B93" s="26" t="s">
        <v>121</v>
      </c>
      <c r="C93" s="34" t="s">
        <v>41</v>
      </c>
      <c r="D93" s="26" t="s">
        <v>120</v>
      </c>
      <c r="E93" s="34">
        <v>1958</v>
      </c>
      <c r="F93" s="22">
        <f>SUM(L93,N93,P93)-MIN(L93,N93,P93)</f>
        <v>183.09317963496639</v>
      </c>
      <c r="G93" s="47">
        <v>4</v>
      </c>
      <c r="H93" s="22">
        <f>SUM(M93,O93,Q93)-MIN(M93,O93,Q93)</f>
        <v>145.02446982055463</v>
      </c>
      <c r="I93" s="47">
        <v>3</v>
      </c>
      <c r="J93" s="22">
        <f>F93+H93</f>
        <v>328.11764945552102</v>
      </c>
      <c r="K93" s="47">
        <v>4</v>
      </c>
      <c r="L93" s="48">
        <v>183.09317963496639</v>
      </c>
      <c r="M93" s="48">
        <v>145.02446982055463</v>
      </c>
      <c r="N93" s="50">
        <v>0</v>
      </c>
      <c r="O93" s="50">
        <v>0</v>
      </c>
      <c r="P93" s="50">
        <v>0</v>
      </c>
      <c r="Q93" s="50">
        <v>0</v>
      </c>
      <c r="R93" s="27"/>
      <c r="S93" s="27"/>
      <c r="U93" s="43"/>
    </row>
    <row r="94" spans="1:22" x14ac:dyDescent="0.25">
      <c r="A94" s="45">
        <v>5</v>
      </c>
      <c r="B94" s="26" t="s">
        <v>82</v>
      </c>
      <c r="C94" s="34">
        <v>2</v>
      </c>
      <c r="D94" s="26" t="s">
        <v>185</v>
      </c>
      <c r="E94" s="34">
        <v>1957</v>
      </c>
      <c r="F94" s="22">
        <f>SUM(L94,N94,P94)-MIN(L94,N94,P94)</f>
        <v>183.02113352545629</v>
      </c>
      <c r="G94" s="47">
        <v>5</v>
      </c>
      <c r="H94" s="22">
        <f>SUM(M94,O94,Q94)-MIN(M94,O94,Q94)</f>
        <v>0</v>
      </c>
      <c r="I94" s="47">
        <v>5</v>
      </c>
      <c r="J94" s="22">
        <f>F94+H94</f>
        <v>183.02113352545629</v>
      </c>
      <c r="K94" s="47">
        <v>5</v>
      </c>
      <c r="L94" s="48">
        <v>183.02113352545629</v>
      </c>
      <c r="M94" s="48">
        <v>0</v>
      </c>
      <c r="N94" s="50">
        <v>0</v>
      </c>
      <c r="O94" s="50">
        <v>0</v>
      </c>
      <c r="P94" s="50">
        <v>0</v>
      </c>
      <c r="Q94" s="50">
        <v>0</v>
      </c>
      <c r="R94" s="27"/>
      <c r="S94" s="27"/>
      <c r="U94" s="43"/>
    </row>
    <row r="95" spans="1:22" x14ac:dyDescent="0.25">
      <c r="A95" s="15" t="s">
        <v>57</v>
      </c>
    </row>
    <row r="96" spans="1:22" ht="51" customHeight="1" x14ac:dyDescent="0.25">
      <c r="A96" s="106" t="s">
        <v>50</v>
      </c>
      <c r="B96" s="100" t="s">
        <v>0</v>
      </c>
      <c r="C96" s="106" t="s">
        <v>1</v>
      </c>
      <c r="D96" s="100" t="s">
        <v>2</v>
      </c>
      <c r="E96" s="100" t="s">
        <v>54</v>
      </c>
      <c r="F96" s="106" t="s">
        <v>37</v>
      </c>
      <c r="G96" s="106"/>
      <c r="H96" s="106" t="s">
        <v>38</v>
      </c>
      <c r="I96" s="106"/>
      <c r="J96" s="81"/>
      <c r="K96" s="81"/>
      <c r="L96" s="107" t="s">
        <v>147</v>
      </c>
      <c r="M96" s="107"/>
      <c r="N96" s="107" t="s">
        <v>146</v>
      </c>
      <c r="O96" s="107"/>
      <c r="P96" s="109" t="s">
        <v>148</v>
      </c>
      <c r="Q96" s="109"/>
    </row>
    <row r="97" spans="1:19" x14ac:dyDescent="0.25">
      <c r="A97" s="106"/>
      <c r="B97" s="101"/>
      <c r="C97" s="106"/>
      <c r="D97" s="101"/>
      <c r="E97" s="101"/>
      <c r="F97" s="106"/>
      <c r="G97" s="106"/>
      <c r="H97" s="106"/>
      <c r="I97" s="106"/>
      <c r="J97" s="81"/>
      <c r="K97" s="81"/>
      <c r="L97" s="104" t="s">
        <v>68</v>
      </c>
      <c r="M97" s="104"/>
      <c r="N97" s="104" t="s">
        <v>125</v>
      </c>
      <c r="O97" s="104"/>
      <c r="P97" s="104" t="s">
        <v>126</v>
      </c>
      <c r="Q97" s="104"/>
    </row>
    <row r="98" spans="1:19" x14ac:dyDescent="0.25">
      <c r="A98" s="106"/>
      <c r="B98" s="102"/>
      <c r="C98" s="106"/>
      <c r="D98" s="102"/>
      <c r="E98" s="102"/>
      <c r="F98" s="32" t="s">
        <v>3</v>
      </c>
      <c r="G98" s="32" t="s">
        <v>4</v>
      </c>
      <c r="H98" s="32" t="s">
        <v>3</v>
      </c>
      <c r="I98" s="32" t="s">
        <v>4</v>
      </c>
      <c r="J98" s="82" t="s">
        <v>3</v>
      </c>
      <c r="K98" s="82" t="s">
        <v>4</v>
      </c>
      <c r="L98" s="31" t="s">
        <v>6</v>
      </c>
      <c r="M98" s="31" t="s">
        <v>5</v>
      </c>
      <c r="N98" s="31" t="s">
        <v>6</v>
      </c>
      <c r="O98" s="31" t="s">
        <v>5</v>
      </c>
      <c r="P98" s="31" t="s">
        <v>6</v>
      </c>
      <c r="Q98" s="31" t="s">
        <v>5</v>
      </c>
    </row>
    <row r="99" spans="1:19" x14ac:dyDescent="0.25">
      <c r="A99" s="5">
        <v>1</v>
      </c>
      <c r="B99" s="26" t="s">
        <v>29</v>
      </c>
      <c r="C99" s="34" t="s">
        <v>39</v>
      </c>
      <c r="D99" s="26" t="s">
        <v>114</v>
      </c>
      <c r="E99" s="34">
        <v>1946</v>
      </c>
      <c r="F99" s="3">
        <f t="shared" ref="F99:F107" si="12">SUM(L99,N99,P99)-MIN(L99,N99,P99)</f>
        <v>410.50179211469526</v>
      </c>
      <c r="G99" s="1">
        <v>2</v>
      </c>
      <c r="H99" s="3">
        <f t="shared" ref="H99:H107" si="13">SUM(M99,O99,Q99)-MIN(M99,O99,Q99)</f>
        <v>430</v>
      </c>
      <c r="I99" s="1">
        <v>1</v>
      </c>
      <c r="J99" s="3">
        <f t="shared" ref="J99:J107" si="14">F99+H99</f>
        <v>840.50179211469526</v>
      </c>
      <c r="K99" s="1">
        <v>1</v>
      </c>
      <c r="L99" s="28">
        <v>190.50179211469532</v>
      </c>
      <c r="M99" s="28">
        <v>164.33497536945811</v>
      </c>
      <c r="N99" s="28">
        <v>156.81244153414409</v>
      </c>
      <c r="O99" s="28">
        <v>210</v>
      </c>
      <c r="P99" s="3">
        <v>220</v>
      </c>
      <c r="Q99" s="3">
        <v>220</v>
      </c>
      <c r="R99" s="27"/>
      <c r="S99"/>
    </row>
    <row r="100" spans="1:19" x14ac:dyDescent="0.25">
      <c r="A100" s="5">
        <v>2</v>
      </c>
      <c r="B100" s="26" t="s">
        <v>75</v>
      </c>
      <c r="C100" s="34" t="s">
        <v>41</v>
      </c>
      <c r="D100" s="26" t="s">
        <v>191</v>
      </c>
      <c r="E100" s="34">
        <v>1947</v>
      </c>
      <c r="F100" s="3">
        <f t="shared" si="12"/>
        <v>420.07810102899907</v>
      </c>
      <c r="G100" s="1">
        <v>1</v>
      </c>
      <c r="H100" s="3">
        <f t="shared" si="13"/>
        <v>406.46602703496922</v>
      </c>
      <c r="I100" s="1">
        <v>2</v>
      </c>
      <c r="J100" s="3">
        <f t="shared" si="14"/>
        <v>826.54412806396829</v>
      </c>
      <c r="K100" s="1">
        <v>2</v>
      </c>
      <c r="L100" s="28">
        <v>186.11111111111111</v>
      </c>
      <c r="M100" s="28">
        <v>191.13300492610838</v>
      </c>
      <c r="N100" s="28">
        <v>207.61810102899906</v>
      </c>
      <c r="O100" s="28">
        <v>200.83602703496919</v>
      </c>
      <c r="P100" s="3">
        <v>212.46</v>
      </c>
      <c r="Q100" s="3">
        <v>205.63</v>
      </c>
      <c r="S100"/>
    </row>
    <row r="101" spans="1:19" x14ac:dyDescent="0.25">
      <c r="A101" s="5">
        <v>3</v>
      </c>
      <c r="B101" s="26" t="s">
        <v>30</v>
      </c>
      <c r="C101" s="34" t="s">
        <v>41</v>
      </c>
      <c r="D101" s="26" t="s">
        <v>40</v>
      </c>
      <c r="E101" s="34">
        <v>1947</v>
      </c>
      <c r="F101" s="3">
        <f t="shared" si="12"/>
        <v>402.17443249701319</v>
      </c>
      <c r="G101" s="1">
        <v>3</v>
      </c>
      <c r="H101" s="3">
        <f t="shared" si="13"/>
        <v>382.31490968801313</v>
      </c>
      <c r="I101" s="1">
        <v>4</v>
      </c>
      <c r="J101" s="3">
        <f t="shared" si="14"/>
        <v>784.48934218502632</v>
      </c>
      <c r="K101" s="1">
        <v>3</v>
      </c>
      <c r="L101" s="28">
        <v>192.17443249701313</v>
      </c>
      <c r="M101" s="28">
        <v>175.89490968801314</v>
      </c>
      <c r="N101" s="28">
        <v>210</v>
      </c>
      <c r="O101" s="28">
        <v>158.96561857184838</v>
      </c>
      <c r="P101" s="3">
        <v>186.4</v>
      </c>
      <c r="Q101" s="3">
        <v>206.42</v>
      </c>
      <c r="S101"/>
    </row>
    <row r="102" spans="1:19" x14ac:dyDescent="0.25">
      <c r="A102" s="5">
        <v>4</v>
      </c>
      <c r="B102" s="26" t="s">
        <v>107</v>
      </c>
      <c r="C102" s="34" t="s">
        <v>39</v>
      </c>
      <c r="D102" s="26" t="s">
        <v>119</v>
      </c>
      <c r="E102" s="34">
        <v>1944</v>
      </c>
      <c r="F102" s="3">
        <f t="shared" si="12"/>
        <v>385.06</v>
      </c>
      <c r="G102" s="1">
        <v>4</v>
      </c>
      <c r="H102" s="3">
        <f t="shared" si="13"/>
        <v>382.45408866995069</v>
      </c>
      <c r="I102" s="1">
        <v>3</v>
      </c>
      <c r="J102" s="3">
        <f t="shared" si="14"/>
        <v>767.51408866995075</v>
      </c>
      <c r="K102" s="1">
        <v>4</v>
      </c>
      <c r="L102" s="28">
        <v>200</v>
      </c>
      <c r="M102" s="28">
        <v>180.39408866995072</v>
      </c>
      <c r="N102" s="28">
        <v>120.17539756782043</v>
      </c>
      <c r="O102" s="28">
        <v>148.16632383191305</v>
      </c>
      <c r="P102" s="3">
        <v>185.06</v>
      </c>
      <c r="Q102" s="3">
        <v>202.06</v>
      </c>
      <c r="S102"/>
    </row>
    <row r="103" spans="1:19" x14ac:dyDescent="0.25">
      <c r="A103" s="5">
        <v>5</v>
      </c>
      <c r="B103" s="26" t="s">
        <v>239</v>
      </c>
      <c r="C103" s="34" t="s">
        <v>45</v>
      </c>
      <c r="D103" s="26" t="s">
        <v>119</v>
      </c>
      <c r="E103" s="5">
        <v>1946</v>
      </c>
      <c r="F103" s="3">
        <f t="shared" si="12"/>
        <v>362.61574368568756</v>
      </c>
      <c r="G103" s="1">
        <v>5</v>
      </c>
      <c r="H103" s="3">
        <f t="shared" si="13"/>
        <v>314.02191595650896</v>
      </c>
      <c r="I103" s="1">
        <v>5</v>
      </c>
      <c r="J103" s="3">
        <f t="shared" si="14"/>
        <v>676.63765964219647</v>
      </c>
      <c r="K103" s="1">
        <v>5</v>
      </c>
      <c r="L103" s="29">
        <v>0</v>
      </c>
      <c r="M103" s="29">
        <v>0</v>
      </c>
      <c r="N103" s="28">
        <v>201.94574368568755</v>
      </c>
      <c r="O103" s="28">
        <v>163.16191595650895</v>
      </c>
      <c r="P103" s="4">
        <v>160.66999999999999</v>
      </c>
      <c r="Q103" s="4">
        <v>150.86000000000001</v>
      </c>
      <c r="S103"/>
    </row>
    <row r="104" spans="1:19" x14ac:dyDescent="0.25">
      <c r="A104" s="5">
        <v>6</v>
      </c>
      <c r="B104" s="44" t="s">
        <v>31</v>
      </c>
      <c r="C104" s="46" t="s">
        <v>39</v>
      </c>
      <c r="D104" s="44" t="s">
        <v>40</v>
      </c>
      <c r="E104" s="46">
        <v>1941</v>
      </c>
      <c r="F104" s="3">
        <f t="shared" si="12"/>
        <v>274.46509822263801</v>
      </c>
      <c r="G104" s="1">
        <v>6</v>
      </c>
      <c r="H104" s="3">
        <f t="shared" si="13"/>
        <v>116.57067293564502</v>
      </c>
      <c r="I104" s="1">
        <v>8</v>
      </c>
      <c r="J104" s="3">
        <f t="shared" si="14"/>
        <v>391.03577115828301</v>
      </c>
      <c r="K104" s="1">
        <v>6</v>
      </c>
      <c r="L104" s="48">
        <v>120.01</v>
      </c>
      <c r="M104" s="48">
        <v>0</v>
      </c>
      <c r="N104" s="28">
        <v>154.45509822263799</v>
      </c>
      <c r="O104" s="28">
        <v>116.57067293564502</v>
      </c>
      <c r="P104" s="29">
        <v>0</v>
      </c>
      <c r="Q104" s="29">
        <v>0</v>
      </c>
      <c r="S104"/>
    </row>
    <row r="105" spans="1:19" x14ac:dyDescent="0.25">
      <c r="A105" s="5">
        <v>7</v>
      </c>
      <c r="B105" s="26" t="s">
        <v>106</v>
      </c>
      <c r="C105" s="34" t="s">
        <v>39</v>
      </c>
      <c r="D105" s="26" t="s">
        <v>204</v>
      </c>
      <c r="E105" s="34">
        <v>1949</v>
      </c>
      <c r="F105" s="3">
        <f t="shared" si="12"/>
        <v>177.29988052568697</v>
      </c>
      <c r="G105" s="1">
        <v>7</v>
      </c>
      <c r="H105" s="3">
        <f t="shared" si="13"/>
        <v>189.22824302134646</v>
      </c>
      <c r="I105" s="1">
        <v>7</v>
      </c>
      <c r="J105" s="3">
        <f t="shared" si="14"/>
        <v>366.52812354703343</v>
      </c>
      <c r="K105" s="1">
        <v>7</v>
      </c>
      <c r="L105" s="28">
        <v>177.29988052568697</v>
      </c>
      <c r="M105" s="28">
        <v>189.22824302134646</v>
      </c>
      <c r="N105" s="29">
        <v>0</v>
      </c>
      <c r="O105" s="29">
        <v>0</v>
      </c>
      <c r="P105" s="29">
        <v>0</v>
      </c>
      <c r="Q105" s="29">
        <v>0</v>
      </c>
      <c r="S105"/>
    </row>
    <row r="106" spans="1:19" x14ac:dyDescent="0.25">
      <c r="A106" s="5">
        <v>8</v>
      </c>
      <c r="B106" s="38" t="s">
        <v>32</v>
      </c>
      <c r="C106" s="34" t="s">
        <v>44</v>
      </c>
      <c r="D106" s="38" t="s">
        <v>111</v>
      </c>
      <c r="E106" s="5">
        <v>1944</v>
      </c>
      <c r="F106" s="3">
        <f t="shared" si="12"/>
        <v>0</v>
      </c>
      <c r="G106" s="1">
        <v>8</v>
      </c>
      <c r="H106" s="3">
        <f t="shared" si="13"/>
        <v>200</v>
      </c>
      <c r="I106" s="1">
        <v>6</v>
      </c>
      <c r="J106" s="3">
        <f t="shared" si="14"/>
        <v>200</v>
      </c>
      <c r="K106" s="1">
        <v>8</v>
      </c>
      <c r="L106" s="92">
        <v>0</v>
      </c>
      <c r="M106" s="28">
        <v>200</v>
      </c>
      <c r="N106" s="29">
        <v>0</v>
      </c>
      <c r="O106" s="29">
        <v>0</v>
      </c>
      <c r="P106" s="29">
        <v>0</v>
      </c>
      <c r="Q106" s="29">
        <v>0</v>
      </c>
    </row>
    <row r="107" spans="1:19" x14ac:dyDescent="0.25">
      <c r="A107" s="5">
        <v>9</v>
      </c>
      <c r="B107" s="26" t="s">
        <v>240</v>
      </c>
      <c r="C107" s="5">
        <v>1</v>
      </c>
      <c r="D107" s="44" t="s">
        <v>40</v>
      </c>
      <c r="E107" s="5">
        <v>1949</v>
      </c>
      <c r="F107" s="3">
        <f t="shared" si="12"/>
        <v>0</v>
      </c>
      <c r="G107" s="1">
        <v>9</v>
      </c>
      <c r="H107" s="3">
        <f t="shared" si="13"/>
        <v>0</v>
      </c>
      <c r="I107" s="1">
        <v>9</v>
      </c>
      <c r="J107" s="3">
        <f t="shared" si="14"/>
        <v>0</v>
      </c>
      <c r="K107" s="1">
        <v>9</v>
      </c>
      <c r="L107" s="29">
        <v>0</v>
      </c>
      <c r="M107" s="29">
        <v>0</v>
      </c>
      <c r="N107" s="28">
        <v>0</v>
      </c>
      <c r="O107" s="4">
        <v>0</v>
      </c>
      <c r="P107" s="29">
        <v>0</v>
      </c>
      <c r="Q107" s="29">
        <v>0</v>
      </c>
    </row>
  </sheetData>
  <sortState xmlns:xlrd2="http://schemas.microsoft.com/office/spreadsheetml/2017/richdata2" ref="A99:Q107">
    <sortCondition descending="1" ref="J99:J107"/>
  </sortState>
  <mergeCells count="91">
    <mergeCell ref="A87:A89"/>
    <mergeCell ref="B87:B89"/>
    <mergeCell ref="C87:C89"/>
    <mergeCell ref="D87:D89"/>
    <mergeCell ref="F87:G88"/>
    <mergeCell ref="E87:E89"/>
    <mergeCell ref="H87:I88"/>
    <mergeCell ref="L61:M61"/>
    <mergeCell ref="N61:O61"/>
    <mergeCell ref="P61:Q61"/>
    <mergeCell ref="L62:M62"/>
    <mergeCell ref="N62:O62"/>
    <mergeCell ref="P62:Q62"/>
    <mergeCell ref="H61:I62"/>
    <mergeCell ref="L87:M87"/>
    <mergeCell ref="N87:O87"/>
    <mergeCell ref="P87:Q87"/>
    <mergeCell ref="L88:M88"/>
    <mergeCell ref="N88:O88"/>
    <mergeCell ref="P88:Q88"/>
    <mergeCell ref="A61:A63"/>
    <mergeCell ref="B61:B63"/>
    <mergeCell ref="C61:C63"/>
    <mergeCell ref="D61:D63"/>
    <mergeCell ref="F61:G62"/>
    <mergeCell ref="E61:E63"/>
    <mergeCell ref="A35:A37"/>
    <mergeCell ref="B35:B37"/>
    <mergeCell ref="C35:C37"/>
    <mergeCell ref="D35:D37"/>
    <mergeCell ref="F35:G36"/>
    <mergeCell ref="E35:E37"/>
    <mergeCell ref="H35:I36"/>
    <mergeCell ref="L26:M26"/>
    <mergeCell ref="N26:O26"/>
    <mergeCell ref="P26:Q26"/>
    <mergeCell ref="L27:M27"/>
    <mergeCell ref="N27:O27"/>
    <mergeCell ref="P27:Q27"/>
    <mergeCell ref="H26:I27"/>
    <mergeCell ref="L35:M35"/>
    <mergeCell ref="N35:O35"/>
    <mergeCell ref="P35:Q35"/>
    <mergeCell ref="L36:M36"/>
    <mergeCell ref="N36:O36"/>
    <mergeCell ref="P36:Q36"/>
    <mergeCell ref="A26:A28"/>
    <mergeCell ref="B26:B28"/>
    <mergeCell ref="C26:C28"/>
    <mergeCell ref="D26:D28"/>
    <mergeCell ref="F26:G27"/>
    <mergeCell ref="E26:E28"/>
    <mergeCell ref="A16:A18"/>
    <mergeCell ref="B16:B18"/>
    <mergeCell ref="C16:C18"/>
    <mergeCell ref="D16:D18"/>
    <mergeCell ref="F16:G17"/>
    <mergeCell ref="E16:E18"/>
    <mergeCell ref="H16:I17"/>
    <mergeCell ref="L2:M2"/>
    <mergeCell ref="N2:O2"/>
    <mergeCell ref="P2:Q2"/>
    <mergeCell ref="L3:M3"/>
    <mergeCell ref="N3:O3"/>
    <mergeCell ref="P3:Q3"/>
    <mergeCell ref="H2:I3"/>
    <mergeCell ref="L16:M16"/>
    <mergeCell ref="N16:O16"/>
    <mergeCell ref="P16:Q16"/>
    <mergeCell ref="L17:M17"/>
    <mergeCell ref="N17:O17"/>
    <mergeCell ref="P17:Q17"/>
    <mergeCell ref="A2:A4"/>
    <mergeCell ref="B2:B4"/>
    <mergeCell ref="C2:C4"/>
    <mergeCell ref="D2:D4"/>
    <mergeCell ref="F2:G3"/>
    <mergeCell ref="E2:E4"/>
    <mergeCell ref="A96:A98"/>
    <mergeCell ref="B96:B98"/>
    <mergeCell ref="C96:C98"/>
    <mergeCell ref="D96:D98"/>
    <mergeCell ref="E96:E98"/>
    <mergeCell ref="P96:Q96"/>
    <mergeCell ref="L97:M97"/>
    <mergeCell ref="N97:O97"/>
    <mergeCell ref="P97:Q97"/>
    <mergeCell ref="F96:G97"/>
    <mergeCell ref="H96:I97"/>
    <mergeCell ref="L96:M96"/>
    <mergeCell ref="N96:O96"/>
  </mergeCells>
  <pageMargins left="0.25" right="0.25" top="0.75" bottom="0.75" header="0.3" footer="0.3"/>
  <pageSetup paperSize="9" scale="52" fitToHeight="4" orientation="portrait" r:id="rId1"/>
  <headerFooter>
    <oddHeader xml:space="preserve">&amp;CВСЕРОССИЙСКИЙ ИТОГОВЫЙ РЕЙТИНГ-ЛИСТ
ПО РЕЗУЛЬТАТАМ УЧАСТИЯ В РЕЙТИНГОВЫХ СОРЕВНОВАНИЯХ СЕЗОНА 2019 ГОДА
ВИД СПОРТА «РАДИОСПОРТ».
«СПОРТИВНАЯ РАДИОПЕЛЕНГАЦИЯ 144 МГц» 
«СПОРТИВНАЯ РАДИОПЕЛЕНГАЦИЯ  3,5 МГц» </oddHeader>
  </headerFooter>
  <rowBreaks count="2" manualBreakCount="2">
    <brk id="33" max="16383" man="1"/>
    <brk id="5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3"/>
  <sheetViews>
    <sheetView tabSelected="1" view="pageBreakPreview" zoomScale="90" zoomScaleNormal="90" zoomScaleSheetLayoutView="90" zoomScalePageLayoutView="80" workbookViewId="0">
      <selection activeCell="A18" sqref="A18"/>
    </sheetView>
  </sheetViews>
  <sheetFormatPr defaultColWidth="9.140625" defaultRowHeight="15" x14ac:dyDescent="0.25"/>
  <cols>
    <col min="1" max="1" width="4.85546875" style="15" customWidth="1"/>
    <col min="2" max="2" width="23.28515625" style="16" bestFit="1" customWidth="1"/>
    <col min="3" max="3" width="6.5703125" style="16" customWidth="1"/>
    <col min="4" max="4" width="23.140625" style="16" bestFit="1" customWidth="1"/>
    <col min="5" max="5" width="6.28515625" style="16" bestFit="1" customWidth="1"/>
    <col min="6" max="6" width="8" style="15" bestFit="1" customWidth="1"/>
    <col min="7" max="7" width="6.140625" style="15" bestFit="1" customWidth="1"/>
    <col min="8" max="8" width="8" style="16" bestFit="1" customWidth="1"/>
    <col min="9" max="9" width="6.5703125" style="16" customWidth="1"/>
    <col min="10" max="10" width="7" style="16" customWidth="1"/>
    <col min="11" max="11" width="6.5703125" style="16" customWidth="1"/>
    <col min="12" max="13" width="8" style="16" bestFit="1" customWidth="1"/>
    <col min="14" max="14" width="8" style="15" bestFit="1" customWidth="1"/>
    <col min="15" max="15" width="7.5703125" style="16" bestFit="1" customWidth="1"/>
    <col min="16" max="16" width="7.28515625" style="16" bestFit="1" customWidth="1"/>
    <col min="17" max="17" width="7.5703125" style="15" bestFit="1" customWidth="1"/>
    <col min="18" max="16384" width="9.140625" style="16"/>
  </cols>
  <sheetData>
    <row r="1" spans="1:22" x14ac:dyDescent="0.25">
      <c r="A1" s="15" t="s">
        <v>58</v>
      </c>
    </row>
    <row r="2" spans="1:22" ht="51" customHeight="1" x14ac:dyDescent="0.25">
      <c r="A2" s="106" t="s">
        <v>50</v>
      </c>
      <c r="B2" s="110" t="s">
        <v>0</v>
      </c>
      <c r="C2" s="106" t="s">
        <v>1</v>
      </c>
      <c r="D2" s="110" t="s">
        <v>2</v>
      </c>
      <c r="E2" s="100" t="s">
        <v>54</v>
      </c>
      <c r="F2" s="111" t="s">
        <v>242</v>
      </c>
      <c r="G2" s="112"/>
      <c r="H2" s="111" t="s">
        <v>243</v>
      </c>
      <c r="I2" s="112"/>
      <c r="J2" s="97"/>
      <c r="K2" s="97"/>
      <c r="L2" s="107" t="s">
        <v>147</v>
      </c>
      <c r="M2" s="107"/>
      <c r="N2" s="107" t="s">
        <v>146</v>
      </c>
      <c r="O2" s="107"/>
      <c r="P2" s="109" t="s">
        <v>148</v>
      </c>
      <c r="Q2" s="109"/>
    </row>
    <row r="3" spans="1:22" x14ac:dyDescent="0.25">
      <c r="A3" s="106"/>
      <c r="B3" s="110"/>
      <c r="C3" s="106"/>
      <c r="D3" s="110"/>
      <c r="E3" s="101"/>
      <c r="F3" s="112"/>
      <c r="G3" s="112"/>
      <c r="H3" s="112"/>
      <c r="I3" s="112"/>
      <c r="J3" s="97"/>
      <c r="K3" s="97"/>
      <c r="L3" s="104" t="s">
        <v>68</v>
      </c>
      <c r="M3" s="104"/>
      <c r="N3" s="104" t="s">
        <v>125</v>
      </c>
      <c r="O3" s="104"/>
      <c r="P3" s="104" t="s">
        <v>126</v>
      </c>
      <c r="Q3" s="104"/>
    </row>
    <row r="4" spans="1:22" x14ac:dyDescent="0.25">
      <c r="A4" s="106"/>
      <c r="B4" s="110"/>
      <c r="C4" s="106"/>
      <c r="D4" s="110"/>
      <c r="E4" s="102"/>
      <c r="F4" s="31" t="s">
        <v>3</v>
      </c>
      <c r="G4" s="9" t="s">
        <v>4</v>
      </c>
      <c r="H4" s="31" t="s">
        <v>3</v>
      </c>
      <c r="I4" s="9" t="s">
        <v>4</v>
      </c>
      <c r="J4" s="9" t="s">
        <v>3</v>
      </c>
      <c r="K4" s="9" t="s">
        <v>4</v>
      </c>
      <c r="L4" s="31" t="s">
        <v>47</v>
      </c>
      <c r="M4" s="31" t="s">
        <v>46</v>
      </c>
      <c r="N4" s="31" t="s">
        <v>47</v>
      </c>
      <c r="O4" s="31" t="s">
        <v>46</v>
      </c>
      <c r="P4" s="31" t="s">
        <v>47</v>
      </c>
      <c r="Q4" s="31" t="s">
        <v>46</v>
      </c>
    </row>
    <row r="5" spans="1:22" x14ac:dyDescent="0.25">
      <c r="A5" s="56">
        <v>1</v>
      </c>
      <c r="B5" s="26" t="s">
        <v>132</v>
      </c>
      <c r="C5" s="34" t="s">
        <v>44</v>
      </c>
      <c r="D5" s="26" t="s">
        <v>40</v>
      </c>
      <c r="E5" s="34">
        <v>1979</v>
      </c>
      <c r="F5" s="57">
        <f>SUM(M5,O5,Q5)-MIN(M5,O5,Q5)</f>
        <v>420</v>
      </c>
      <c r="G5" s="5">
        <v>1</v>
      </c>
      <c r="H5" s="57">
        <f>SUM(L5,N5,P5)-MIN(L5,N5,P5)</f>
        <v>395.04478964401289</v>
      </c>
      <c r="I5" s="5">
        <v>3</v>
      </c>
      <c r="J5" s="4">
        <f>F5+H5</f>
        <v>815.04478964401289</v>
      </c>
      <c r="K5" s="5">
        <v>1</v>
      </c>
      <c r="L5" s="28">
        <v>188.28478964401293</v>
      </c>
      <c r="M5" s="28">
        <v>200</v>
      </c>
      <c r="N5" s="66">
        <v>0</v>
      </c>
      <c r="O5" s="29">
        <v>0</v>
      </c>
      <c r="P5" s="57">
        <v>206.76</v>
      </c>
      <c r="Q5" s="57">
        <v>220</v>
      </c>
      <c r="U5" s="27"/>
      <c r="V5"/>
    </row>
    <row r="6" spans="1:22" x14ac:dyDescent="0.25">
      <c r="A6" s="56">
        <v>2</v>
      </c>
      <c r="B6" s="26" t="s">
        <v>225</v>
      </c>
      <c r="C6" s="34" t="s">
        <v>44</v>
      </c>
      <c r="D6" s="26" t="s">
        <v>43</v>
      </c>
      <c r="E6" s="34">
        <v>1983</v>
      </c>
      <c r="F6" s="94">
        <f>SUM(M6,O6,Q6)-MIN(M6,O6,Q6)</f>
        <v>382.15</v>
      </c>
      <c r="G6" s="9">
        <v>2</v>
      </c>
      <c r="H6" s="94">
        <f>SUM(L6,N6,P6)-MIN(L6,N6,P6)</f>
        <v>430</v>
      </c>
      <c r="I6" s="5">
        <v>1</v>
      </c>
      <c r="J6" s="4">
        <f>F6+H6</f>
        <v>812.15</v>
      </c>
      <c r="K6" s="5">
        <v>2</v>
      </c>
      <c r="L6" s="30">
        <v>0</v>
      </c>
      <c r="M6" s="30">
        <v>0</v>
      </c>
      <c r="N6" s="28">
        <v>210</v>
      </c>
      <c r="O6" s="28">
        <v>210</v>
      </c>
      <c r="P6" s="57">
        <v>220</v>
      </c>
      <c r="Q6" s="57">
        <v>172.15</v>
      </c>
      <c r="V6"/>
    </row>
    <row r="7" spans="1:22" x14ac:dyDescent="0.25">
      <c r="A7" s="93">
        <v>3</v>
      </c>
      <c r="B7" s="26" t="s">
        <v>34</v>
      </c>
      <c r="C7" s="34" t="s">
        <v>45</v>
      </c>
      <c r="D7" s="26" t="s">
        <v>117</v>
      </c>
      <c r="E7" s="34">
        <v>1974</v>
      </c>
      <c r="F7" s="94">
        <f>SUM(M7,O7,Q7)-MIN(M7,O7,Q7)</f>
        <v>366.4528900845504</v>
      </c>
      <c r="G7" s="5">
        <v>3</v>
      </c>
      <c r="H7" s="94">
        <f>SUM(L7,N7,P7)-MIN(L7,N7,P7)</f>
        <v>396.62</v>
      </c>
      <c r="I7" s="5">
        <v>2</v>
      </c>
      <c r="J7" s="4">
        <f>F7+H7</f>
        <v>763.07289008455041</v>
      </c>
      <c r="K7" s="5">
        <v>3</v>
      </c>
      <c r="L7" s="28">
        <v>200</v>
      </c>
      <c r="M7" s="28">
        <v>184.24289008455034</v>
      </c>
      <c r="N7" s="28">
        <v>174.62864721485414</v>
      </c>
      <c r="O7" s="28">
        <v>180.88144329896912</v>
      </c>
      <c r="P7" s="57">
        <v>196.62</v>
      </c>
      <c r="Q7" s="57">
        <v>182.21</v>
      </c>
      <c r="V7"/>
    </row>
    <row r="8" spans="1:22" x14ac:dyDescent="0.25">
      <c r="A8" s="93">
        <v>4</v>
      </c>
      <c r="B8" s="26" t="s">
        <v>33</v>
      </c>
      <c r="C8" s="34" t="s">
        <v>45</v>
      </c>
      <c r="D8" s="26" t="s">
        <v>111</v>
      </c>
      <c r="E8" s="34">
        <v>1976</v>
      </c>
      <c r="F8" s="94">
        <f>SUM(M8,O8,Q8)-MIN(M8,O8,Q8)</f>
        <v>0</v>
      </c>
      <c r="G8" s="5">
        <v>13</v>
      </c>
      <c r="H8" s="94">
        <f>SUM(L8,N8,P8)-MIN(L8,N8,P8)</f>
        <v>392.04362459546928</v>
      </c>
      <c r="I8" s="5">
        <v>4</v>
      </c>
      <c r="J8" s="4">
        <f>F8+H8</f>
        <v>392.04362459546928</v>
      </c>
      <c r="K8" s="5">
        <v>4</v>
      </c>
      <c r="L8" s="28">
        <v>190.32362459546925</v>
      </c>
      <c r="M8" s="28">
        <v>0</v>
      </c>
      <c r="N8" s="28">
        <v>178.94562334217508</v>
      </c>
      <c r="O8" s="28">
        <v>0</v>
      </c>
      <c r="P8" s="4">
        <v>201.72</v>
      </c>
      <c r="Q8" s="4">
        <v>0</v>
      </c>
      <c r="V8"/>
    </row>
    <row r="9" spans="1:22" x14ac:dyDescent="0.25">
      <c r="A9" s="93">
        <v>5</v>
      </c>
      <c r="B9" s="26" t="s">
        <v>94</v>
      </c>
      <c r="C9" s="34" t="s">
        <v>45</v>
      </c>
      <c r="D9" s="26" t="s">
        <v>110</v>
      </c>
      <c r="E9" s="34">
        <v>1971</v>
      </c>
      <c r="F9" s="94">
        <f>SUM(M9,O9,Q9)-MIN(M9,O9,Q9)</f>
        <v>349.64755572636432</v>
      </c>
      <c r="G9" s="9">
        <v>4</v>
      </c>
      <c r="H9" s="94">
        <f>SUM(L9,N9,P9)-MIN(L9,N9,P9)</f>
        <v>0</v>
      </c>
      <c r="I9" s="5">
        <v>6</v>
      </c>
      <c r="J9" s="4">
        <f>F9+H9</f>
        <v>349.64755572636432</v>
      </c>
      <c r="K9" s="5">
        <v>5</v>
      </c>
      <c r="L9" s="28">
        <v>0</v>
      </c>
      <c r="M9" s="28">
        <v>169.17755572636432</v>
      </c>
      <c r="N9" s="29">
        <v>0</v>
      </c>
      <c r="O9" s="29">
        <v>0</v>
      </c>
      <c r="P9" s="94">
        <v>0</v>
      </c>
      <c r="Q9" s="94">
        <v>180.47</v>
      </c>
      <c r="U9" s="27"/>
      <c r="V9"/>
    </row>
    <row r="10" spans="1:22" x14ac:dyDescent="0.25">
      <c r="A10" s="93">
        <v>6</v>
      </c>
      <c r="B10" s="26" t="s">
        <v>93</v>
      </c>
      <c r="C10" s="34" t="s">
        <v>45</v>
      </c>
      <c r="D10" s="26" t="s">
        <v>112</v>
      </c>
      <c r="E10" s="34">
        <v>1970</v>
      </c>
      <c r="F10" s="94">
        <f>SUM(M10,O10,Q10)-MIN(M10,O10,Q10)</f>
        <v>149.57724827056106</v>
      </c>
      <c r="G10" s="5">
        <v>7</v>
      </c>
      <c r="H10" s="94">
        <f>SUM(L10,N10,P10)-MIN(L10,N10,P10)</f>
        <v>168.67313915857605</v>
      </c>
      <c r="I10" s="5">
        <v>5</v>
      </c>
      <c r="J10" s="4">
        <f>F10+H10</f>
        <v>318.25038742913711</v>
      </c>
      <c r="K10" s="5">
        <v>6</v>
      </c>
      <c r="L10" s="28">
        <v>168.67313915857605</v>
      </c>
      <c r="M10" s="28">
        <v>149.57724827056106</v>
      </c>
      <c r="N10" s="29">
        <v>0</v>
      </c>
      <c r="O10" s="29">
        <v>0</v>
      </c>
      <c r="P10" s="29">
        <v>0</v>
      </c>
      <c r="Q10" s="29">
        <v>0</v>
      </c>
      <c r="U10" s="27"/>
      <c r="V10"/>
    </row>
    <row r="11" spans="1:22" x14ac:dyDescent="0.25">
      <c r="A11" s="93">
        <v>7</v>
      </c>
      <c r="B11" s="26" t="s">
        <v>142</v>
      </c>
      <c r="C11" s="34" t="s">
        <v>44</v>
      </c>
      <c r="D11" s="26" t="s">
        <v>111</v>
      </c>
      <c r="E11" s="34">
        <v>1974</v>
      </c>
      <c r="F11" s="94">
        <f>SUM(M11,O11,Q11)-MIN(M11,O11,Q11)</f>
        <v>186.70253651037663</v>
      </c>
      <c r="G11" s="5">
        <v>5</v>
      </c>
      <c r="H11" s="94">
        <f>SUM(L11,N11,P11)-MIN(L11,N11,P11)</f>
        <v>0</v>
      </c>
      <c r="I11" s="5">
        <v>7</v>
      </c>
      <c r="J11" s="4">
        <f>F11+H11</f>
        <v>186.70253651037663</v>
      </c>
      <c r="K11" s="5">
        <v>7</v>
      </c>
      <c r="L11" s="28">
        <v>0</v>
      </c>
      <c r="M11" s="28">
        <v>186.70253651037663</v>
      </c>
      <c r="N11" s="29">
        <v>0</v>
      </c>
      <c r="O11" s="29">
        <v>0</v>
      </c>
      <c r="P11" s="30">
        <v>0</v>
      </c>
      <c r="Q11" s="30">
        <v>0</v>
      </c>
      <c r="R11" s="27"/>
      <c r="S11"/>
      <c r="U11" s="27"/>
      <c r="V11"/>
    </row>
    <row r="12" spans="1:22" x14ac:dyDescent="0.25">
      <c r="A12" s="93">
        <v>8</v>
      </c>
      <c r="B12" s="26" t="s">
        <v>229</v>
      </c>
      <c r="C12" s="34" t="s">
        <v>39</v>
      </c>
      <c r="D12" s="26" t="s">
        <v>112</v>
      </c>
      <c r="E12" s="34">
        <v>1968</v>
      </c>
      <c r="F12" s="94">
        <f>SUM(M12,O12,Q12)-MIN(M12,O12,Q12)</f>
        <v>177.30927835051548</v>
      </c>
      <c r="G12" s="9">
        <v>6</v>
      </c>
      <c r="H12" s="94">
        <f>SUM(L12,N12,P12)-MIN(L12,N12,P12)</f>
        <v>0</v>
      </c>
      <c r="I12" s="5">
        <v>8</v>
      </c>
      <c r="J12" s="4">
        <f>F12+H12</f>
        <v>177.30927835051548</v>
      </c>
      <c r="K12" s="5">
        <v>8</v>
      </c>
      <c r="L12" s="30">
        <v>0</v>
      </c>
      <c r="M12" s="30">
        <v>0</v>
      </c>
      <c r="N12" s="69">
        <v>0</v>
      </c>
      <c r="O12" s="28">
        <v>177.30927835051548</v>
      </c>
      <c r="P12" s="30">
        <v>0</v>
      </c>
      <c r="Q12" s="30">
        <v>0</v>
      </c>
      <c r="R12" s="27"/>
      <c r="S12"/>
      <c r="U12" s="27"/>
      <c r="V12"/>
    </row>
    <row r="13" spans="1:22" x14ac:dyDescent="0.25">
      <c r="A13" s="93">
        <v>9</v>
      </c>
      <c r="B13" s="26" t="s">
        <v>69</v>
      </c>
      <c r="C13" s="34" t="s">
        <v>39</v>
      </c>
      <c r="D13" s="26" t="s">
        <v>113</v>
      </c>
      <c r="E13" s="34">
        <v>1964</v>
      </c>
      <c r="F13" s="94">
        <f>SUM(M13,O13,Q13)-MIN(M13,O13,Q13)</f>
        <v>138.98969072164948</v>
      </c>
      <c r="G13" s="9">
        <v>8</v>
      </c>
      <c r="H13" s="94">
        <f>SUM(L13,N13,P13)-MIN(L13,N13,P13)</f>
        <v>0</v>
      </c>
      <c r="I13" s="5">
        <v>9</v>
      </c>
      <c r="J13" s="4">
        <f>F13+H13</f>
        <v>138.98969072164948</v>
      </c>
      <c r="K13" s="5">
        <v>9</v>
      </c>
      <c r="L13" s="30">
        <v>0</v>
      </c>
      <c r="M13" s="30">
        <v>0</v>
      </c>
      <c r="N13" s="94">
        <v>0</v>
      </c>
      <c r="O13" s="28">
        <v>138.98969072164948</v>
      </c>
      <c r="P13" s="29">
        <v>0</v>
      </c>
      <c r="Q13" s="29">
        <v>0</v>
      </c>
      <c r="R13" s="27"/>
      <c r="S13"/>
      <c r="U13" s="27"/>
      <c r="V13"/>
    </row>
    <row r="14" spans="1:22" x14ac:dyDescent="0.25">
      <c r="A14" s="93">
        <v>10</v>
      </c>
      <c r="B14" s="38" t="s">
        <v>258</v>
      </c>
      <c r="C14" s="34"/>
      <c r="D14" s="26"/>
      <c r="E14" s="34"/>
      <c r="F14" s="94">
        <f>SUM(M14,O14,Q14)-MIN(M14,O14,Q14)</f>
        <v>94.58</v>
      </c>
      <c r="G14" s="5">
        <v>9</v>
      </c>
      <c r="H14" s="94">
        <f>SUM(L14,N14,P14)-MIN(L14,N14,P14)</f>
        <v>0</v>
      </c>
      <c r="I14" s="5">
        <v>10</v>
      </c>
      <c r="J14" s="4">
        <f>F14+H14</f>
        <v>94.58</v>
      </c>
      <c r="K14" s="5">
        <v>10</v>
      </c>
      <c r="L14" s="114">
        <v>0</v>
      </c>
      <c r="M14" s="29">
        <v>0</v>
      </c>
      <c r="N14" s="66">
        <v>0</v>
      </c>
      <c r="O14" s="29">
        <v>0</v>
      </c>
      <c r="P14" s="4">
        <v>0</v>
      </c>
      <c r="Q14" s="4">
        <v>94.58</v>
      </c>
      <c r="S14"/>
      <c r="U14" s="27"/>
      <c r="V14"/>
    </row>
    <row r="15" spans="1:22" x14ac:dyDescent="0.25">
      <c r="A15" s="93">
        <v>11</v>
      </c>
      <c r="B15" s="26" t="s">
        <v>230</v>
      </c>
      <c r="C15" s="34" t="s">
        <v>39</v>
      </c>
      <c r="D15" s="26" t="s">
        <v>116</v>
      </c>
      <c r="E15" s="34">
        <v>1965</v>
      </c>
      <c r="F15" s="94">
        <f>SUM(M15,O15,Q15)-MIN(M15,O15,Q15)</f>
        <v>93.417525773195933</v>
      </c>
      <c r="G15" s="9">
        <v>10</v>
      </c>
      <c r="H15" s="94">
        <f>SUM(L15,N15,P15)-MIN(L15,N15,P15)</f>
        <v>0</v>
      </c>
      <c r="I15" s="5">
        <v>11</v>
      </c>
      <c r="J15" s="4">
        <f>F15+H15</f>
        <v>93.417525773195933</v>
      </c>
      <c r="K15" s="5">
        <v>11</v>
      </c>
      <c r="L15" s="30">
        <v>0</v>
      </c>
      <c r="M15" s="30">
        <v>0</v>
      </c>
      <c r="N15" s="94">
        <v>0</v>
      </c>
      <c r="O15" s="28">
        <v>93.417525773195933</v>
      </c>
      <c r="P15" s="29">
        <v>0</v>
      </c>
      <c r="Q15" s="29">
        <v>0</v>
      </c>
      <c r="U15" s="27"/>
      <c r="V15"/>
    </row>
    <row r="16" spans="1:22" x14ac:dyDescent="0.25">
      <c r="A16" s="93">
        <v>12</v>
      </c>
      <c r="B16" s="26" t="s">
        <v>145</v>
      </c>
      <c r="C16" s="34">
        <v>1</v>
      </c>
      <c r="D16" s="26" t="s">
        <v>40</v>
      </c>
      <c r="E16" s="34">
        <v>1963</v>
      </c>
      <c r="F16" s="94">
        <f>SUM(M16,O16,Q16)-MIN(M16,O16,Q16)</f>
        <v>86.922680412371207</v>
      </c>
      <c r="G16" s="5">
        <v>11</v>
      </c>
      <c r="H16" s="94">
        <f>SUM(L16,N16,P16)-MIN(L16,N16,P16)</f>
        <v>0</v>
      </c>
      <c r="I16" s="5">
        <v>12</v>
      </c>
      <c r="J16" s="4">
        <f>F16+H16</f>
        <v>86.922680412371207</v>
      </c>
      <c r="K16" s="5">
        <v>12</v>
      </c>
      <c r="L16" s="30">
        <v>0</v>
      </c>
      <c r="M16" s="30">
        <v>0</v>
      </c>
      <c r="N16" s="94">
        <v>0</v>
      </c>
      <c r="O16" s="28">
        <v>86.922680412371207</v>
      </c>
      <c r="P16" s="29">
        <v>0</v>
      </c>
      <c r="Q16" s="29">
        <v>0</v>
      </c>
      <c r="U16" s="27"/>
      <c r="V16"/>
    </row>
    <row r="17" spans="1:22" x14ac:dyDescent="0.25">
      <c r="A17" s="93">
        <v>13</v>
      </c>
      <c r="B17" s="26" t="s">
        <v>79</v>
      </c>
      <c r="C17" s="34">
        <v>2</v>
      </c>
      <c r="D17" s="26" t="s">
        <v>40</v>
      </c>
      <c r="E17" s="34">
        <v>1968</v>
      </c>
      <c r="F17" s="94">
        <f>SUM(M17,O17,Q17)-MIN(M17,O17,Q17)</f>
        <v>57.587628865979461</v>
      </c>
      <c r="G17" s="9">
        <v>12</v>
      </c>
      <c r="H17" s="94">
        <f>SUM(L17,N17,P17)-MIN(L17,N17,P17)</f>
        <v>0</v>
      </c>
      <c r="I17" s="5">
        <v>13</v>
      </c>
      <c r="J17" s="4">
        <f>F17+H17</f>
        <v>57.587628865979461</v>
      </c>
      <c r="K17" s="5">
        <v>13</v>
      </c>
      <c r="L17" s="30">
        <v>0</v>
      </c>
      <c r="M17" s="30">
        <v>0</v>
      </c>
      <c r="N17" s="94">
        <v>0</v>
      </c>
      <c r="O17" s="28">
        <v>57.587628865979461</v>
      </c>
      <c r="P17" s="29">
        <v>0</v>
      </c>
      <c r="Q17" s="29">
        <v>0</v>
      </c>
      <c r="S17"/>
      <c r="U17" s="27"/>
      <c r="V17"/>
    </row>
    <row r="18" spans="1:22" x14ac:dyDescent="0.25">
      <c r="A18" s="93">
        <v>14</v>
      </c>
      <c r="B18" s="83" t="s">
        <v>182</v>
      </c>
      <c r="C18" s="62">
        <v>2</v>
      </c>
      <c r="D18" s="61" t="s">
        <v>111</v>
      </c>
      <c r="E18" s="62">
        <v>1973</v>
      </c>
      <c r="F18" s="94">
        <f>SUM(M18,O18,Q18)-MIN(M18,O18,Q18)</f>
        <v>0</v>
      </c>
      <c r="G18" s="9">
        <v>14</v>
      </c>
      <c r="H18" s="94">
        <f>SUM(L18,N18,P18)-MIN(L18,N18,P18)</f>
        <v>0</v>
      </c>
      <c r="I18" s="5">
        <v>14</v>
      </c>
      <c r="J18" s="4">
        <f>F18+H18</f>
        <v>0</v>
      </c>
      <c r="K18" s="5">
        <v>14</v>
      </c>
      <c r="L18" s="88"/>
      <c r="M18" s="65">
        <v>0</v>
      </c>
      <c r="N18" s="66">
        <v>0</v>
      </c>
      <c r="O18" s="66">
        <v>0</v>
      </c>
      <c r="P18" s="66">
        <v>0</v>
      </c>
      <c r="Q18" s="66">
        <v>0</v>
      </c>
      <c r="S18"/>
      <c r="U18" s="27"/>
      <c r="V18"/>
    </row>
    <row r="19" spans="1:22" x14ac:dyDescent="0.25">
      <c r="A19" s="15" t="s">
        <v>59</v>
      </c>
      <c r="C19" s="15"/>
      <c r="H19" s="15"/>
      <c r="I19" s="15"/>
      <c r="J19" s="15"/>
      <c r="K19" s="15"/>
      <c r="L19" s="11"/>
      <c r="M19" s="11"/>
      <c r="N19" s="11"/>
      <c r="O19" s="11"/>
      <c r="P19" s="11"/>
      <c r="Q19" s="11"/>
      <c r="S19"/>
      <c r="U19" s="27"/>
      <c r="V19"/>
    </row>
    <row r="20" spans="1:22" ht="51" customHeight="1" x14ac:dyDescent="0.25">
      <c r="A20" s="106" t="s">
        <v>50</v>
      </c>
      <c r="B20" s="110" t="s">
        <v>0</v>
      </c>
      <c r="C20" s="106" t="s">
        <v>1</v>
      </c>
      <c r="D20" s="110" t="s">
        <v>2</v>
      </c>
      <c r="E20" s="100" t="s">
        <v>54</v>
      </c>
      <c r="F20" s="111" t="s">
        <v>242</v>
      </c>
      <c r="G20" s="112"/>
      <c r="H20" s="111" t="s">
        <v>243</v>
      </c>
      <c r="I20" s="112"/>
      <c r="J20" s="97"/>
      <c r="K20" s="97"/>
      <c r="L20" s="107" t="s">
        <v>147</v>
      </c>
      <c r="M20" s="107"/>
      <c r="N20" s="107" t="s">
        <v>146</v>
      </c>
      <c r="O20" s="107"/>
      <c r="P20" s="109" t="s">
        <v>148</v>
      </c>
      <c r="Q20" s="109"/>
      <c r="R20" s="27"/>
      <c r="S20"/>
    </row>
    <row r="21" spans="1:22" x14ac:dyDescent="0.25">
      <c r="A21" s="106"/>
      <c r="B21" s="110"/>
      <c r="C21" s="106"/>
      <c r="D21" s="110"/>
      <c r="E21" s="101"/>
      <c r="F21" s="112"/>
      <c r="G21" s="112"/>
      <c r="H21" s="112"/>
      <c r="I21" s="112"/>
      <c r="J21" s="97"/>
      <c r="K21" s="97"/>
      <c r="L21" s="104" t="s">
        <v>68</v>
      </c>
      <c r="M21" s="104"/>
      <c r="N21" s="104" t="s">
        <v>125</v>
      </c>
      <c r="O21" s="104"/>
      <c r="P21" s="104" t="s">
        <v>126</v>
      </c>
      <c r="Q21" s="104"/>
      <c r="S21"/>
    </row>
    <row r="22" spans="1:22" x14ac:dyDescent="0.25">
      <c r="A22" s="106"/>
      <c r="B22" s="110"/>
      <c r="C22" s="106"/>
      <c r="D22" s="110"/>
      <c r="E22" s="102"/>
      <c r="F22" s="31" t="s">
        <v>3</v>
      </c>
      <c r="G22" s="9" t="s">
        <v>4</v>
      </c>
      <c r="H22" s="31" t="s">
        <v>3</v>
      </c>
      <c r="I22" s="9" t="s">
        <v>4</v>
      </c>
      <c r="J22" s="9" t="s">
        <v>3</v>
      </c>
      <c r="K22" s="9" t="s">
        <v>4</v>
      </c>
      <c r="L22" s="31" t="s">
        <v>47</v>
      </c>
      <c r="M22" s="31" t="s">
        <v>46</v>
      </c>
      <c r="N22" s="31" t="s">
        <v>47</v>
      </c>
      <c r="O22" s="31" t="s">
        <v>46</v>
      </c>
      <c r="P22" s="31" t="s">
        <v>47</v>
      </c>
      <c r="Q22" s="31" t="s">
        <v>46</v>
      </c>
      <c r="R22" s="27"/>
      <c r="S22"/>
    </row>
    <row r="23" spans="1:22" x14ac:dyDescent="0.25">
      <c r="A23" s="5">
        <v>1</v>
      </c>
      <c r="B23" s="26" t="s">
        <v>229</v>
      </c>
      <c r="C23" s="34" t="s">
        <v>39</v>
      </c>
      <c r="D23" s="26" t="s">
        <v>112</v>
      </c>
      <c r="E23" s="34">
        <v>1968</v>
      </c>
      <c r="F23" s="57">
        <f>SUM(M23,O23,Q23)-MIN(M23,O23,Q23)</f>
        <v>404.25</v>
      </c>
      <c r="G23" s="8">
        <v>3</v>
      </c>
      <c r="H23" s="57">
        <f>SUM(L23,N23,P23)-MIN(L23,N23,P23)</f>
        <v>430</v>
      </c>
      <c r="I23" s="9">
        <v>1</v>
      </c>
      <c r="J23" s="94">
        <f>F23+H23</f>
        <v>834.25</v>
      </c>
      <c r="K23" s="9">
        <v>1</v>
      </c>
      <c r="L23" s="30">
        <v>0</v>
      </c>
      <c r="M23" s="30">
        <v>0</v>
      </c>
      <c r="N23" s="28">
        <v>210</v>
      </c>
      <c r="O23" s="28">
        <v>210</v>
      </c>
      <c r="P23" s="4">
        <v>220</v>
      </c>
      <c r="Q23" s="4">
        <v>194.25</v>
      </c>
      <c r="S23"/>
    </row>
    <row r="24" spans="1:22" x14ac:dyDescent="0.25">
      <c r="A24" s="5">
        <v>2</v>
      </c>
      <c r="B24" s="26" t="s">
        <v>199</v>
      </c>
      <c r="C24" s="34" t="s">
        <v>45</v>
      </c>
      <c r="D24" s="26" t="s">
        <v>40</v>
      </c>
      <c r="E24" s="34">
        <v>1963</v>
      </c>
      <c r="F24" s="94">
        <f>SUM(M24,O24,Q24)-MIN(M24,O24,Q24)</f>
        <v>411.14</v>
      </c>
      <c r="G24" s="8">
        <v>2</v>
      </c>
      <c r="H24" s="94">
        <f>SUM(L24,N24,P24)-MIN(L24,N24,P24)</f>
        <v>386.12</v>
      </c>
      <c r="I24" s="9">
        <v>3</v>
      </c>
      <c r="J24" s="94">
        <f>F24+H24</f>
        <v>797.26</v>
      </c>
      <c r="K24" s="1">
        <v>2</v>
      </c>
      <c r="L24" s="28">
        <v>200</v>
      </c>
      <c r="M24" s="28">
        <v>200</v>
      </c>
      <c r="N24" s="29">
        <v>0</v>
      </c>
      <c r="O24" s="29">
        <v>0</v>
      </c>
      <c r="P24" s="4">
        <v>186.12</v>
      </c>
      <c r="Q24" s="4">
        <v>211.14</v>
      </c>
      <c r="S24"/>
    </row>
    <row r="25" spans="1:22" x14ac:dyDescent="0.25">
      <c r="A25" s="5">
        <v>3</v>
      </c>
      <c r="B25" s="26" t="s">
        <v>69</v>
      </c>
      <c r="C25" s="34" t="s">
        <v>39</v>
      </c>
      <c r="D25" s="26" t="s">
        <v>113</v>
      </c>
      <c r="E25" s="34">
        <v>1964</v>
      </c>
      <c r="F25" s="94">
        <f>SUM(M25,O25,Q25)-MIN(M25,O25,Q25)</f>
        <v>412.04131227217499</v>
      </c>
      <c r="G25" s="8">
        <v>1</v>
      </c>
      <c r="H25" s="94">
        <f>SUM(L25,N25,P25)-MIN(L25,N25,P25)</f>
        <v>374.57894736842104</v>
      </c>
      <c r="I25" s="1">
        <v>4</v>
      </c>
      <c r="J25" s="94">
        <f>F25+H25</f>
        <v>786.62025964059603</v>
      </c>
      <c r="K25" s="9">
        <v>3</v>
      </c>
      <c r="L25" s="28">
        <v>172.37894736842105</v>
      </c>
      <c r="M25" s="28">
        <v>192.04131227217499</v>
      </c>
      <c r="N25" s="28">
        <v>160.35135778942356</v>
      </c>
      <c r="O25" s="28">
        <v>180.77830188679243</v>
      </c>
      <c r="P25" s="94">
        <v>202.2</v>
      </c>
      <c r="Q25" s="94">
        <v>220</v>
      </c>
      <c r="S25"/>
    </row>
    <row r="26" spans="1:22" x14ac:dyDescent="0.25">
      <c r="A26" s="5">
        <v>4</v>
      </c>
      <c r="B26" s="26" t="s">
        <v>145</v>
      </c>
      <c r="C26" s="34">
        <v>1</v>
      </c>
      <c r="D26" s="26" t="s">
        <v>40</v>
      </c>
      <c r="E26" s="34">
        <v>1963</v>
      </c>
      <c r="F26" s="94">
        <f>SUM(M26,O26,Q26)-MIN(M26,O26,Q26)</f>
        <v>315.75311320754719</v>
      </c>
      <c r="G26" s="8">
        <v>4</v>
      </c>
      <c r="H26" s="94">
        <f>SUM(L26,N26,P26)-MIN(L26,N26,P26)</f>
        <v>394.59598054211278</v>
      </c>
      <c r="I26" s="1">
        <v>2</v>
      </c>
      <c r="J26" s="94">
        <f>F26+H26</f>
        <v>710.34909374965991</v>
      </c>
      <c r="K26" s="1">
        <v>4</v>
      </c>
      <c r="L26" s="28">
        <v>190.27368421052634</v>
      </c>
      <c r="M26" s="28">
        <v>0</v>
      </c>
      <c r="N26" s="28">
        <v>204.32229633158647</v>
      </c>
      <c r="O26" s="28">
        <v>141.07311320754718</v>
      </c>
      <c r="P26" s="3">
        <v>183.48</v>
      </c>
      <c r="Q26" s="3">
        <v>174.68</v>
      </c>
      <c r="S26"/>
    </row>
    <row r="27" spans="1:22" x14ac:dyDescent="0.25">
      <c r="A27" s="5">
        <v>5</v>
      </c>
      <c r="B27" s="26" t="s">
        <v>79</v>
      </c>
      <c r="C27" s="34">
        <v>2</v>
      </c>
      <c r="D27" s="26" t="s">
        <v>40</v>
      </c>
      <c r="E27" s="34">
        <v>1968</v>
      </c>
      <c r="F27" s="94">
        <f>SUM(M27,O27,Q27)-MIN(M27,O27,Q27)</f>
        <v>283.64815218138887</v>
      </c>
      <c r="G27" s="8">
        <v>5</v>
      </c>
      <c r="H27" s="94">
        <f>SUM(L27,N27,P27)-MIN(L27,N27,P27)</f>
        <v>342.59789473684214</v>
      </c>
      <c r="I27" s="9">
        <v>5</v>
      </c>
      <c r="J27" s="94">
        <f>F27+H27</f>
        <v>626.24604691823106</v>
      </c>
      <c r="K27" s="9">
        <v>5</v>
      </c>
      <c r="L27" s="28">
        <v>175.15789473684211</v>
      </c>
      <c r="M27" s="28">
        <v>164.94532199270961</v>
      </c>
      <c r="N27" s="28">
        <v>0</v>
      </c>
      <c r="O27" s="28">
        <v>118.70283018867924</v>
      </c>
      <c r="P27" s="94">
        <v>167.44</v>
      </c>
      <c r="Q27" s="94">
        <v>0</v>
      </c>
      <c r="S27"/>
    </row>
    <row r="28" spans="1:22" x14ac:dyDescent="0.25">
      <c r="A28" s="5">
        <v>6</v>
      </c>
      <c r="B28" s="26" t="s">
        <v>230</v>
      </c>
      <c r="C28" s="34" t="s">
        <v>39</v>
      </c>
      <c r="D28" s="26" t="s">
        <v>116</v>
      </c>
      <c r="E28" s="34">
        <v>1965</v>
      </c>
      <c r="F28" s="94">
        <f>SUM(M28,O28,Q28)-MIN(M28,O28,Q28)</f>
        <v>146.02594339622641</v>
      </c>
      <c r="G28" s="8">
        <v>6</v>
      </c>
      <c r="H28" s="94">
        <f>SUM(L28,N28,P28)-MIN(L28,N28,P28)</f>
        <v>177.80967127203431</v>
      </c>
      <c r="I28" s="9">
        <v>7</v>
      </c>
      <c r="J28" s="94">
        <f>F28+H28</f>
        <v>323.83561466826075</v>
      </c>
      <c r="K28" s="1">
        <v>6</v>
      </c>
      <c r="L28" s="30">
        <v>0</v>
      </c>
      <c r="M28" s="30">
        <v>0</v>
      </c>
      <c r="N28" s="28">
        <v>177.80967127203431</v>
      </c>
      <c r="O28" s="28">
        <v>146.02594339622641</v>
      </c>
      <c r="P28" s="29">
        <v>0</v>
      </c>
      <c r="Q28" s="29">
        <v>0</v>
      </c>
      <c r="R28" s="27"/>
      <c r="S28"/>
    </row>
    <row r="29" spans="1:22" x14ac:dyDescent="0.25">
      <c r="A29" s="5">
        <v>7</v>
      </c>
      <c r="B29" s="26" t="s">
        <v>205</v>
      </c>
      <c r="C29" s="1" t="s">
        <v>45</v>
      </c>
      <c r="D29" s="2" t="s">
        <v>40</v>
      </c>
      <c r="E29" s="1">
        <v>1966</v>
      </c>
      <c r="F29" s="94">
        <f>SUM(M29,O29,Q29)-MIN(M29,O29,Q29)</f>
        <v>0</v>
      </c>
      <c r="G29" s="8">
        <v>7</v>
      </c>
      <c r="H29" s="94">
        <f>SUM(L29,N29,P29)-MIN(L29,N29,P29)</f>
        <v>179.57894736842107</v>
      </c>
      <c r="I29" s="1">
        <v>6</v>
      </c>
      <c r="J29" s="94">
        <f>F29+H29</f>
        <v>179.57894736842107</v>
      </c>
      <c r="K29" s="9">
        <v>7</v>
      </c>
      <c r="L29" s="28">
        <v>179.57894736842107</v>
      </c>
      <c r="M29" s="92">
        <v>0</v>
      </c>
      <c r="N29" s="29">
        <v>0</v>
      </c>
      <c r="O29" s="29">
        <v>0</v>
      </c>
      <c r="P29" s="29">
        <v>0</v>
      </c>
      <c r="Q29" s="29">
        <v>0</v>
      </c>
      <c r="S29"/>
    </row>
    <row r="30" spans="1:22" x14ac:dyDescent="0.25">
      <c r="A30" s="15" t="s">
        <v>60</v>
      </c>
      <c r="C30" s="15"/>
      <c r="H30" s="15"/>
      <c r="I30" s="15"/>
      <c r="J30" s="15"/>
      <c r="K30" s="15"/>
      <c r="L30" s="11"/>
      <c r="M30" s="11"/>
      <c r="N30" s="11"/>
      <c r="O30" s="11"/>
      <c r="P30" s="11"/>
      <c r="Q30" s="11"/>
      <c r="S30"/>
    </row>
    <row r="31" spans="1:22" ht="51" customHeight="1" x14ac:dyDescent="0.25">
      <c r="A31" s="106" t="s">
        <v>50</v>
      </c>
      <c r="B31" s="110" t="s">
        <v>0</v>
      </c>
      <c r="C31" s="106" t="s">
        <v>1</v>
      </c>
      <c r="D31" s="110" t="s">
        <v>2</v>
      </c>
      <c r="E31" s="100" t="s">
        <v>54</v>
      </c>
      <c r="F31" s="111" t="s">
        <v>242</v>
      </c>
      <c r="G31" s="112"/>
      <c r="H31" s="111" t="s">
        <v>243</v>
      </c>
      <c r="I31" s="112"/>
      <c r="J31" s="97"/>
      <c r="K31" s="97"/>
      <c r="L31" s="107" t="s">
        <v>147</v>
      </c>
      <c r="M31" s="107"/>
      <c r="N31" s="107" t="s">
        <v>146</v>
      </c>
      <c r="O31" s="107"/>
      <c r="P31" s="109" t="s">
        <v>148</v>
      </c>
      <c r="Q31" s="109"/>
      <c r="S31"/>
    </row>
    <row r="32" spans="1:22" x14ac:dyDescent="0.25">
      <c r="A32" s="106"/>
      <c r="B32" s="110"/>
      <c r="C32" s="106"/>
      <c r="D32" s="110"/>
      <c r="E32" s="101"/>
      <c r="F32" s="112"/>
      <c r="G32" s="112"/>
      <c r="H32" s="112"/>
      <c r="I32" s="112"/>
      <c r="J32" s="97"/>
      <c r="K32" s="97"/>
      <c r="L32" s="104" t="s">
        <v>68</v>
      </c>
      <c r="M32" s="104"/>
      <c r="N32" s="104" t="s">
        <v>125</v>
      </c>
      <c r="O32" s="104"/>
      <c r="P32" s="104" t="s">
        <v>126</v>
      </c>
      <c r="Q32" s="104"/>
    </row>
    <row r="33" spans="1:19" x14ac:dyDescent="0.25">
      <c r="A33" s="106"/>
      <c r="B33" s="110"/>
      <c r="C33" s="106"/>
      <c r="D33" s="110"/>
      <c r="E33" s="102"/>
      <c r="F33" s="31" t="s">
        <v>3</v>
      </c>
      <c r="G33" s="9" t="s">
        <v>4</v>
      </c>
      <c r="H33" s="31" t="s">
        <v>3</v>
      </c>
      <c r="I33" s="9" t="s">
        <v>4</v>
      </c>
      <c r="J33" s="9" t="s">
        <v>3</v>
      </c>
      <c r="K33" s="9" t="s">
        <v>4</v>
      </c>
      <c r="L33" s="31" t="s">
        <v>47</v>
      </c>
      <c r="M33" s="31" t="s">
        <v>46</v>
      </c>
      <c r="N33" s="31" t="s">
        <v>47</v>
      </c>
      <c r="O33" s="31" t="s">
        <v>46</v>
      </c>
      <c r="P33" s="31" t="s">
        <v>47</v>
      </c>
      <c r="Q33" s="31" t="s">
        <v>46</v>
      </c>
    </row>
    <row r="34" spans="1:19" x14ac:dyDescent="0.25">
      <c r="A34" s="5">
        <v>1</v>
      </c>
      <c r="B34" s="26" t="s">
        <v>74</v>
      </c>
      <c r="C34" s="34" t="s">
        <v>41</v>
      </c>
      <c r="D34" s="26" t="s">
        <v>120</v>
      </c>
      <c r="E34" s="34">
        <v>1949</v>
      </c>
      <c r="F34" s="4">
        <f>SUM(M34,O34,Q34)-MIN(M34,O34,Q34)</f>
        <v>405.83747514910539</v>
      </c>
      <c r="G34" s="5">
        <v>2</v>
      </c>
      <c r="H34" s="4">
        <f>SUM(L34,N34,P34)-MIN(L34,N34,P34)</f>
        <v>430</v>
      </c>
      <c r="I34" s="5">
        <v>1</v>
      </c>
      <c r="J34" s="3">
        <f>F34+H34</f>
        <v>835.83747514910533</v>
      </c>
      <c r="K34" s="5">
        <v>1</v>
      </c>
      <c r="L34" s="28">
        <v>187.29880011706175</v>
      </c>
      <c r="M34" s="28">
        <v>0</v>
      </c>
      <c r="N34" s="28">
        <v>210</v>
      </c>
      <c r="O34" s="28">
        <v>185.83747514910539</v>
      </c>
      <c r="P34" s="3">
        <v>220</v>
      </c>
      <c r="Q34" s="3">
        <v>220</v>
      </c>
    </row>
    <row r="35" spans="1:19" x14ac:dyDescent="0.25">
      <c r="A35" s="5">
        <v>2</v>
      </c>
      <c r="B35" s="26" t="s">
        <v>36</v>
      </c>
      <c r="C35" s="34" t="s">
        <v>45</v>
      </c>
      <c r="D35" s="26" t="s">
        <v>111</v>
      </c>
      <c r="E35" s="34">
        <v>1951</v>
      </c>
      <c r="F35" s="4">
        <f>SUM(M35,O35,Q35)-MIN(M35,O35,Q35)</f>
        <v>411.03999999999996</v>
      </c>
      <c r="G35" s="1">
        <v>1</v>
      </c>
      <c r="H35" s="4">
        <f>SUM(L35,N35,P35)-MIN(L35,N35,P35)</f>
        <v>404.90475856014052</v>
      </c>
      <c r="I35" s="1">
        <v>2</v>
      </c>
      <c r="J35" s="3">
        <f>F35+H35</f>
        <v>815.94475856014049</v>
      </c>
      <c r="K35" s="1">
        <v>2</v>
      </c>
      <c r="L35" s="28">
        <v>196.22475856014049</v>
      </c>
      <c r="M35" s="28">
        <v>200</v>
      </c>
      <c r="N35" s="29">
        <v>0</v>
      </c>
      <c r="O35" s="29">
        <v>0</v>
      </c>
      <c r="P35" s="3">
        <v>208.68</v>
      </c>
      <c r="Q35" s="3">
        <v>211.04</v>
      </c>
    </row>
    <row r="36" spans="1:19" x14ac:dyDescent="0.25">
      <c r="A36" s="5">
        <v>3</v>
      </c>
      <c r="B36" s="26" t="s">
        <v>35</v>
      </c>
      <c r="C36" s="34" t="s">
        <v>39</v>
      </c>
      <c r="D36" s="26" t="s">
        <v>114</v>
      </c>
      <c r="E36" s="34">
        <v>1953</v>
      </c>
      <c r="F36" s="4">
        <f>SUM(M36,O36,Q36)-MIN(M36,O36,Q36)</f>
        <v>372.26870474658085</v>
      </c>
      <c r="G36" s="1">
        <v>3</v>
      </c>
      <c r="H36" s="4">
        <f>SUM(L36,N36,P36)-MIN(L36,N36,P36)</f>
        <v>325.36167983611358</v>
      </c>
      <c r="I36" s="1">
        <v>4</v>
      </c>
      <c r="J36" s="3">
        <f>F36+H36</f>
        <v>697.63038458269443</v>
      </c>
      <c r="K36" s="1">
        <v>3</v>
      </c>
      <c r="L36" s="28">
        <v>137.78167983611354</v>
      </c>
      <c r="M36" s="28">
        <v>162.26870474658082</v>
      </c>
      <c r="N36" s="28">
        <v>103.95805142083896</v>
      </c>
      <c r="O36" s="28">
        <v>210</v>
      </c>
      <c r="P36" s="3">
        <v>187.58</v>
      </c>
      <c r="Q36" s="3">
        <v>140.99</v>
      </c>
    </row>
    <row r="37" spans="1:19" x14ac:dyDescent="0.25">
      <c r="A37" s="5">
        <v>4</v>
      </c>
      <c r="B37" s="26" t="s">
        <v>89</v>
      </c>
      <c r="C37" s="34">
        <v>3</v>
      </c>
      <c r="D37" s="26" t="s">
        <v>120</v>
      </c>
      <c r="E37" s="34">
        <v>1954</v>
      </c>
      <c r="F37" s="4">
        <f>SUM(M37,O37,Q37)-MIN(M37,O37,Q37)</f>
        <v>175.61</v>
      </c>
      <c r="G37" s="5">
        <v>5</v>
      </c>
      <c r="H37" s="4">
        <f>SUM(L37,N37,P37)-MIN(L37,N37,P37)</f>
        <v>385.44</v>
      </c>
      <c r="I37" s="5">
        <v>3</v>
      </c>
      <c r="J37" s="3">
        <f>F37+H37</f>
        <v>561.04999999999995</v>
      </c>
      <c r="K37" s="5">
        <v>4</v>
      </c>
      <c r="L37" s="28">
        <v>200</v>
      </c>
      <c r="M37" s="28">
        <v>0</v>
      </c>
      <c r="N37" s="29">
        <v>0</v>
      </c>
      <c r="O37" s="29">
        <v>0</v>
      </c>
      <c r="P37" s="3">
        <v>185.44</v>
      </c>
      <c r="Q37" s="3">
        <v>175.61</v>
      </c>
    </row>
    <row r="38" spans="1:19" x14ac:dyDescent="0.25">
      <c r="A38" s="5">
        <v>5</v>
      </c>
      <c r="B38" s="26" t="s">
        <v>236</v>
      </c>
      <c r="C38" s="34" t="s">
        <v>39</v>
      </c>
      <c r="D38" s="26" t="s">
        <v>40</v>
      </c>
      <c r="E38" s="34">
        <v>1951</v>
      </c>
      <c r="F38" s="4">
        <f>SUM(M38,O38,Q38)-MIN(M38,O38,Q38)</f>
        <v>177.43538767395626</v>
      </c>
      <c r="G38" s="5">
        <v>4</v>
      </c>
      <c r="H38" s="4">
        <f>SUM(L38,N38,P38)-MIN(L38,N38,P38)</f>
        <v>175.28416779431663</v>
      </c>
      <c r="I38" s="5">
        <v>5</v>
      </c>
      <c r="J38" s="3">
        <f>F38+H38</f>
        <v>352.71955546827292</v>
      </c>
      <c r="K38" s="5">
        <v>5</v>
      </c>
      <c r="L38" s="29">
        <v>0</v>
      </c>
      <c r="M38" s="29">
        <v>0</v>
      </c>
      <c r="N38" s="28">
        <v>175.28416779431663</v>
      </c>
      <c r="O38" s="28">
        <v>177.43538767395626</v>
      </c>
      <c r="P38" s="29">
        <v>0</v>
      </c>
      <c r="Q38" s="29">
        <v>0</v>
      </c>
    </row>
    <row r="39" spans="1:19" x14ac:dyDescent="0.25">
      <c r="A39" s="15" t="s">
        <v>61</v>
      </c>
      <c r="C39" s="15"/>
      <c r="H39" s="15"/>
      <c r="I39" s="15"/>
      <c r="J39" s="15"/>
      <c r="K39" s="15"/>
      <c r="L39" s="11"/>
      <c r="M39" s="11"/>
      <c r="N39" s="11"/>
      <c r="O39" s="11"/>
      <c r="P39" s="11"/>
      <c r="Q39" s="11"/>
    </row>
    <row r="40" spans="1:19" ht="51" customHeight="1" x14ac:dyDescent="0.25">
      <c r="A40" s="106" t="s">
        <v>50</v>
      </c>
      <c r="B40" s="110" t="s">
        <v>0</v>
      </c>
      <c r="C40" s="106" t="s">
        <v>1</v>
      </c>
      <c r="D40" s="110" t="s">
        <v>2</v>
      </c>
      <c r="E40" s="100" t="s">
        <v>54</v>
      </c>
      <c r="F40" s="111" t="s">
        <v>242</v>
      </c>
      <c r="G40" s="112"/>
      <c r="H40" s="111" t="s">
        <v>243</v>
      </c>
      <c r="I40" s="112"/>
      <c r="J40" s="97"/>
      <c r="K40" s="97"/>
      <c r="L40" s="107" t="s">
        <v>147</v>
      </c>
      <c r="M40" s="107"/>
      <c r="N40" s="107" t="s">
        <v>146</v>
      </c>
      <c r="O40" s="107"/>
      <c r="P40" s="109" t="s">
        <v>148</v>
      </c>
      <c r="Q40" s="109"/>
    </row>
    <row r="41" spans="1:19" x14ac:dyDescent="0.25">
      <c r="A41" s="106"/>
      <c r="B41" s="110"/>
      <c r="C41" s="106"/>
      <c r="D41" s="110"/>
      <c r="E41" s="101"/>
      <c r="F41" s="112"/>
      <c r="G41" s="112"/>
      <c r="H41" s="112"/>
      <c r="I41" s="112"/>
      <c r="J41" s="97"/>
      <c r="K41" s="97"/>
      <c r="L41" s="104" t="s">
        <v>68</v>
      </c>
      <c r="M41" s="104"/>
      <c r="N41" s="104" t="s">
        <v>125</v>
      </c>
      <c r="O41" s="104"/>
      <c r="P41" s="104" t="s">
        <v>126</v>
      </c>
      <c r="Q41" s="104"/>
    </row>
    <row r="42" spans="1:19" x14ac:dyDescent="0.25">
      <c r="A42" s="106"/>
      <c r="B42" s="110"/>
      <c r="C42" s="106"/>
      <c r="D42" s="110"/>
      <c r="E42" s="102"/>
      <c r="F42" s="31" t="s">
        <v>3</v>
      </c>
      <c r="G42" s="9" t="s">
        <v>4</v>
      </c>
      <c r="H42" s="31" t="s">
        <v>3</v>
      </c>
      <c r="I42" s="9" t="s">
        <v>4</v>
      </c>
      <c r="J42" s="9" t="s">
        <v>3</v>
      </c>
      <c r="K42" s="9" t="s">
        <v>4</v>
      </c>
      <c r="L42" s="31" t="s">
        <v>47</v>
      </c>
      <c r="M42" s="31" t="s">
        <v>46</v>
      </c>
      <c r="N42" s="31" t="s">
        <v>47</v>
      </c>
      <c r="O42" s="31" t="s">
        <v>46</v>
      </c>
      <c r="P42" s="31" t="s">
        <v>47</v>
      </c>
      <c r="Q42" s="31" t="s">
        <v>46</v>
      </c>
    </row>
    <row r="43" spans="1:19" x14ac:dyDescent="0.25">
      <c r="A43" s="56">
        <v>1</v>
      </c>
      <c r="B43" s="26" t="s">
        <v>22</v>
      </c>
      <c r="C43" s="34" t="s">
        <v>39</v>
      </c>
      <c r="D43" s="26" t="s">
        <v>117</v>
      </c>
      <c r="E43" s="34">
        <v>1979</v>
      </c>
      <c r="F43" s="57">
        <f>SUM(M43,O43,Q43)-MIN(M43,O43,Q43)</f>
        <v>426.52</v>
      </c>
      <c r="G43" s="5">
        <v>1</v>
      </c>
      <c r="H43" s="57">
        <f>SUM(L43,N43,P43)-MIN(L43,N43,P43)</f>
        <v>422.48</v>
      </c>
      <c r="I43" s="5">
        <v>1</v>
      </c>
      <c r="J43" s="4">
        <f>F43+H43</f>
        <v>849</v>
      </c>
      <c r="K43" s="5">
        <v>1</v>
      </c>
      <c r="L43" s="28">
        <v>200</v>
      </c>
      <c r="M43" s="28">
        <v>200</v>
      </c>
      <c r="N43" s="28">
        <v>210</v>
      </c>
      <c r="O43" s="28">
        <v>210</v>
      </c>
      <c r="P43" s="57">
        <v>212.48</v>
      </c>
      <c r="Q43" s="57">
        <v>216.52</v>
      </c>
      <c r="S43"/>
    </row>
    <row r="44" spans="1:19" x14ac:dyDescent="0.25">
      <c r="A44" s="56">
        <v>2</v>
      </c>
      <c r="B44" s="26" t="s">
        <v>102</v>
      </c>
      <c r="C44" s="34" t="s">
        <v>45</v>
      </c>
      <c r="D44" s="26" t="s">
        <v>40</v>
      </c>
      <c r="E44" s="34">
        <v>1970</v>
      </c>
      <c r="F44" s="94">
        <f>SUM(M44,O44,Q44)-MIN(M44,O44,Q44)</f>
        <v>398.65144542772862</v>
      </c>
      <c r="G44" s="5">
        <v>3</v>
      </c>
      <c r="H44" s="94">
        <f>SUM(L44,N44,P44)-MIN(L44,N44,P44)</f>
        <v>408.1243797552101</v>
      </c>
      <c r="I44" s="5">
        <v>3</v>
      </c>
      <c r="J44" s="4">
        <f>F44+H44</f>
        <v>806.77582518293866</v>
      </c>
      <c r="K44" s="5">
        <v>2</v>
      </c>
      <c r="L44" s="28">
        <v>188.12437975521007</v>
      </c>
      <c r="M44" s="28">
        <v>179.3388429752066</v>
      </c>
      <c r="N44" s="28">
        <v>184.09793814432993</v>
      </c>
      <c r="O44" s="28">
        <v>181.09144542772859</v>
      </c>
      <c r="P44" s="3">
        <v>220</v>
      </c>
      <c r="Q44" s="3">
        <v>217.56</v>
      </c>
      <c r="S44"/>
    </row>
    <row r="45" spans="1:19" x14ac:dyDescent="0.25">
      <c r="A45" s="93">
        <v>3</v>
      </c>
      <c r="B45" s="26" t="s">
        <v>18</v>
      </c>
      <c r="C45" s="34" t="s">
        <v>45</v>
      </c>
      <c r="D45" s="26" t="s">
        <v>111</v>
      </c>
      <c r="E45" s="34">
        <v>1969</v>
      </c>
      <c r="F45" s="94">
        <f>SUM(M45,O45,Q45)-MIN(M45,O45,Q45)</f>
        <v>385.20533516988064</v>
      </c>
      <c r="G45" s="5">
        <v>4</v>
      </c>
      <c r="H45" s="94">
        <f>SUM(L45,N45,P45)-MIN(L45,N45,P45)</f>
        <v>419.53072164948446</v>
      </c>
      <c r="I45" s="5">
        <v>2</v>
      </c>
      <c r="J45" s="4">
        <f>F45+H45</f>
        <v>804.7360568193651</v>
      </c>
      <c r="K45" s="5">
        <v>3</v>
      </c>
      <c r="L45" s="28">
        <v>175.09096923585841</v>
      </c>
      <c r="M45" s="28">
        <v>189.71533516988063</v>
      </c>
      <c r="N45" s="28">
        <v>202.19072164948452</v>
      </c>
      <c r="O45" s="28">
        <v>188.11209439528025</v>
      </c>
      <c r="P45" s="3">
        <v>217.34</v>
      </c>
      <c r="Q45" s="3">
        <v>195.49</v>
      </c>
      <c r="S45"/>
    </row>
    <row r="46" spans="1:19" x14ac:dyDescent="0.25">
      <c r="A46" s="93">
        <v>4</v>
      </c>
      <c r="B46" s="26" t="s">
        <v>83</v>
      </c>
      <c r="C46" s="34" t="s">
        <v>39</v>
      </c>
      <c r="D46" s="26" t="s">
        <v>40</v>
      </c>
      <c r="E46" s="34">
        <v>1973</v>
      </c>
      <c r="F46" s="94">
        <f>SUM(M46,O46,Q46)-MIN(M46,O46,Q46)</f>
        <v>400.34894398530764</v>
      </c>
      <c r="G46" s="5">
        <v>2</v>
      </c>
      <c r="H46" s="94">
        <f>SUM(L46,N46,P46)-MIN(L46,N46,P46)</f>
        <v>387.99773195876293</v>
      </c>
      <c r="I46" s="5">
        <v>5</v>
      </c>
      <c r="J46" s="4">
        <f>F46+H46</f>
        <v>788.34667594407051</v>
      </c>
      <c r="K46" s="5">
        <v>4</v>
      </c>
      <c r="L46" s="28">
        <v>183.95633476678796</v>
      </c>
      <c r="M46" s="28">
        <v>180.34894398530764</v>
      </c>
      <c r="N46" s="28">
        <v>189.00773195876289</v>
      </c>
      <c r="O46" s="28">
        <v>175.51622418879057</v>
      </c>
      <c r="P46" s="3">
        <v>198.99</v>
      </c>
      <c r="Q46" s="3">
        <v>220</v>
      </c>
      <c r="S46"/>
    </row>
    <row r="47" spans="1:19" x14ac:dyDescent="0.25">
      <c r="A47" s="93">
        <v>5</v>
      </c>
      <c r="B47" s="26" t="s">
        <v>17</v>
      </c>
      <c r="C47" s="34" t="s">
        <v>39</v>
      </c>
      <c r="D47" s="26" t="s">
        <v>117</v>
      </c>
      <c r="E47" s="34">
        <v>1973</v>
      </c>
      <c r="F47" s="94">
        <f>SUM(M47,O47,Q47)-MIN(M47,O47,Q47)</f>
        <v>379.28329960912424</v>
      </c>
      <c r="G47" s="5">
        <v>5</v>
      </c>
      <c r="H47" s="94">
        <f>SUM(L47,N47,P47)-MIN(L47,N47,P47)</f>
        <v>382.11086992848641</v>
      </c>
      <c r="I47" s="5">
        <v>7</v>
      </c>
      <c r="J47" s="4">
        <f>F47+H47</f>
        <v>761.39416953761065</v>
      </c>
      <c r="K47" s="5">
        <v>5</v>
      </c>
      <c r="L47" s="28">
        <v>186.56963281508436</v>
      </c>
      <c r="M47" s="28">
        <v>187.97061524334254</v>
      </c>
      <c r="N47" s="28">
        <v>195.54123711340208</v>
      </c>
      <c r="O47" s="28">
        <v>191.31268436578173</v>
      </c>
      <c r="P47" s="3">
        <v>0</v>
      </c>
      <c r="Q47" s="3">
        <v>183.99</v>
      </c>
      <c r="S47"/>
    </row>
    <row r="48" spans="1:19" x14ac:dyDescent="0.25">
      <c r="A48" s="93">
        <v>6</v>
      </c>
      <c r="B48" s="26" t="s">
        <v>20</v>
      </c>
      <c r="C48" s="34" t="s">
        <v>44</v>
      </c>
      <c r="D48" s="26" t="s">
        <v>114</v>
      </c>
      <c r="E48" s="34">
        <v>1952</v>
      </c>
      <c r="F48" s="94">
        <f>SUM(M48,O48,Q48)-MIN(M48,O48,Q48)</f>
        <v>372.70549420187382</v>
      </c>
      <c r="G48" s="5">
        <v>7</v>
      </c>
      <c r="H48" s="94">
        <f>SUM(L48,N48,P48)-MIN(L48,N48,P48)</f>
        <v>385.41731958762887</v>
      </c>
      <c r="I48" s="5">
        <v>6</v>
      </c>
      <c r="J48" s="4">
        <f>F48+H48</f>
        <v>758.12281378950274</v>
      </c>
      <c r="K48" s="5">
        <v>6</v>
      </c>
      <c r="L48" s="28">
        <v>176.05028117763811</v>
      </c>
      <c r="M48" s="28">
        <v>180.25711662075295</v>
      </c>
      <c r="N48" s="28">
        <v>183.82731958762886</v>
      </c>
      <c r="O48" s="28">
        <v>192.44837758112095</v>
      </c>
      <c r="P48" s="3">
        <v>201.59</v>
      </c>
      <c r="Q48" s="3">
        <v>177.95</v>
      </c>
      <c r="S48"/>
    </row>
    <row r="49" spans="1:19" x14ac:dyDescent="0.25">
      <c r="A49" s="93">
        <v>7</v>
      </c>
      <c r="B49" s="26" t="s">
        <v>73</v>
      </c>
      <c r="C49" s="34" t="s">
        <v>41</v>
      </c>
      <c r="D49" s="26" t="s">
        <v>117</v>
      </c>
      <c r="E49" s="34">
        <v>1973</v>
      </c>
      <c r="F49" s="94">
        <f>SUM(M49,O49,Q49)-MIN(M49,O49,Q49)</f>
        <v>378.29510324483772</v>
      </c>
      <c r="G49" s="5">
        <v>6</v>
      </c>
      <c r="H49" s="94">
        <f>SUM(L49,N49,P49)-MIN(L49,N49,P49)</f>
        <v>378.93072164948455</v>
      </c>
      <c r="I49" s="5">
        <v>8</v>
      </c>
      <c r="J49" s="4">
        <f>F49+H49</f>
        <v>757.22582489432227</v>
      </c>
      <c r="K49" s="5">
        <v>7</v>
      </c>
      <c r="L49" s="28">
        <v>0</v>
      </c>
      <c r="M49" s="28">
        <v>165.10560146923783</v>
      </c>
      <c r="N49" s="28">
        <v>179.69072164948454</v>
      </c>
      <c r="O49" s="28">
        <v>172.93510324483776</v>
      </c>
      <c r="P49" s="3">
        <v>199.24</v>
      </c>
      <c r="Q49" s="3">
        <v>205.36</v>
      </c>
      <c r="S49"/>
    </row>
    <row r="50" spans="1:19" x14ac:dyDescent="0.25">
      <c r="A50" s="93">
        <v>8</v>
      </c>
      <c r="B50" s="26" t="s">
        <v>121</v>
      </c>
      <c r="C50" s="34" t="s">
        <v>41</v>
      </c>
      <c r="D50" s="26" t="s">
        <v>120</v>
      </c>
      <c r="E50" s="34">
        <v>1958</v>
      </c>
      <c r="F50" s="94">
        <f>SUM(M50,O50,Q50)-MIN(M50,O50,Q50)</f>
        <v>323.4209917355372</v>
      </c>
      <c r="G50" s="5">
        <v>8</v>
      </c>
      <c r="H50" s="94">
        <f>SUM(L50,N50,P50)-MIN(L50,N50,P50)</f>
        <v>377.22009923916642</v>
      </c>
      <c r="I50" s="5">
        <v>9</v>
      </c>
      <c r="J50" s="4">
        <f>F50+H50</f>
        <v>700.64109097470362</v>
      </c>
      <c r="K50" s="5">
        <v>8</v>
      </c>
      <c r="L50" s="28">
        <v>173.90009923916639</v>
      </c>
      <c r="M50" s="28">
        <v>146.28099173553719</v>
      </c>
      <c r="N50" s="29">
        <v>0</v>
      </c>
      <c r="O50" s="29">
        <v>0</v>
      </c>
      <c r="P50" s="3">
        <v>203.32</v>
      </c>
      <c r="Q50" s="3">
        <v>177.14</v>
      </c>
      <c r="S50"/>
    </row>
    <row r="51" spans="1:19" x14ac:dyDescent="0.25">
      <c r="A51" s="93">
        <v>9</v>
      </c>
      <c r="B51" s="26" t="s">
        <v>19</v>
      </c>
      <c r="C51" s="34" t="s">
        <v>39</v>
      </c>
      <c r="D51" s="26" t="s">
        <v>114</v>
      </c>
      <c r="E51" s="34">
        <v>1979</v>
      </c>
      <c r="F51" s="94">
        <f>SUM(M51,O51,Q51)-MIN(M51,O51,Q51)</f>
        <v>309.46325686470504</v>
      </c>
      <c r="G51" s="5">
        <v>10</v>
      </c>
      <c r="H51" s="94">
        <f>SUM(L51,N51,P51)-MIN(L51,N51,P51)</f>
        <v>344.3750234456794</v>
      </c>
      <c r="I51" s="5">
        <v>10</v>
      </c>
      <c r="J51" s="4">
        <f>F51+H51</f>
        <v>653.83828031038445</v>
      </c>
      <c r="K51" s="5">
        <v>9</v>
      </c>
      <c r="L51" s="28">
        <v>176.05028117763811</v>
      </c>
      <c r="M51" s="28">
        <v>162.44260789715338</v>
      </c>
      <c r="N51" s="28">
        <v>168.32474226804126</v>
      </c>
      <c r="O51" s="28">
        <v>147.02064896755164</v>
      </c>
      <c r="P51" s="29">
        <v>0</v>
      </c>
      <c r="Q51" s="29">
        <v>0</v>
      </c>
      <c r="S51"/>
    </row>
    <row r="52" spans="1:19" x14ac:dyDescent="0.25">
      <c r="A52" s="93">
        <v>10</v>
      </c>
      <c r="B52" s="26" t="s">
        <v>80</v>
      </c>
      <c r="C52" s="34" t="s">
        <v>39</v>
      </c>
      <c r="D52" s="26" t="s">
        <v>114</v>
      </c>
      <c r="E52" s="34">
        <v>1970</v>
      </c>
      <c r="F52" s="94">
        <f>SUM(M52,O52,Q52)-MIN(M52,O52,Q52)</f>
        <v>270.63749311294765</v>
      </c>
      <c r="G52" s="5">
        <v>11</v>
      </c>
      <c r="H52" s="94">
        <f>SUM(L52,N52,P52)-MIN(L52,N52,P52)</f>
        <v>303.47664902414817</v>
      </c>
      <c r="I52" s="5">
        <v>11</v>
      </c>
      <c r="J52" s="4">
        <f>F52+H52</f>
        <v>574.11414213709577</v>
      </c>
      <c r="K52" s="5">
        <v>10</v>
      </c>
      <c r="L52" s="28">
        <v>151.30664902414821</v>
      </c>
      <c r="M52" s="28">
        <v>138.56749311294766</v>
      </c>
      <c r="N52" s="28">
        <v>142.8479381443299</v>
      </c>
      <c r="O52" s="28">
        <v>88.067846607669594</v>
      </c>
      <c r="P52" s="3">
        <v>152.16999999999999</v>
      </c>
      <c r="Q52" s="3">
        <v>132.07</v>
      </c>
      <c r="S52"/>
    </row>
    <row r="53" spans="1:19" x14ac:dyDescent="0.25">
      <c r="A53" s="93">
        <v>11</v>
      </c>
      <c r="B53" s="26" t="s">
        <v>28</v>
      </c>
      <c r="C53" s="34" t="s">
        <v>41</v>
      </c>
      <c r="D53" s="26" t="s">
        <v>111</v>
      </c>
      <c r="E53" s="5">
        <v>1968</v>
      </c>
      <c r="F53" s="94">
        <f>SUM(M53,O53,Q53)-MIN(M53,O53,Q53)</f>
        <v>114.99</v>
      </c>
      <c r="G53" s="5">
        <v>22</v>
      </c>
      <c r="H53" s="94">
        <f>SUM(L53,N53,P53)-MIN(L53,N53,P53)</f>
        <v>399.30999999999995</v>
      </c>
      <c r="I53" s="5">
        <v>4</v>
      </c>
      <c r="J53" s="4">
        <f>F53+H53</f>
        <v>514.29999999999995</v>
      </c>
      <c r="K53" s="5">
        <v>11</v>
      </c>
      <c r="L53" s="28">
        <v>178.36586172676149</v>
      </c>
      <c r="M53" s="28">
        <v>0</v>
      </c>
      <c r="N53" s="28">
        <v>191.25</v>
      </c>
      <c r="O53" s="28">
        <v>0</v>
      </c>
      <c r="P53" s="3">
        <v>208.06</v>
      </c>
      <c r="Q53" s="3">
        <v>114.99</v>
      </c>
      <c r="S53"/>
    </row>
    <row r="54" spans="1:19" x14ac:dyDescent="0.25">
      <c r="A54" s="93">
        <v>12</v>
      </c>
      <c r="B54" s="26" t="s">
        <v>70</v>
      </c>
      <c r="C54" s="34" t="s">
        <v>39</v>
      </c>
      <c r="D54" s="26" t="s">
        <v>114</v>
      </c>
      <c r="E54" s="34">
        <v>1976</v>
      </c>
      <c r="F54" s="94">
        <f>SUM(M54,O54,Q54)-MIN(M54,O54,Q54)</f>
        <v>311.78795224977046</v>
      </c>
      <c r="G54" s="5">
        <v>9</v>
      </c>
      <c r="H54" s="94">
        <f>SUM(L54,N54,P54)-MIN(L54,N54,P54)</f>
        <v>169.40125702944096</v>
      </c>
      <c r="I54" s="5">
        <v>13</v>
      </c>
      <c r="J54" s="4">
        <f>F54+H54</f>
        <v>481.18920927921141</v>
      </c>
      <c r="K54" s="5">
        <v>12</v>
      </c>
      <c r="L54" s="28">
        <v>169.40125702944096</v>
      </c>
      <c r="M54" s="28">
        <v>134.06795224977043</v>
      </c>
      <c r="N54" s="29">
        <v>0</v>
      </c>
      <c r="O54" s="29">
        <v>0</v>
      </c>
      <c r="P54" s="3">
        <v>0</v>
      </c>
      <c r="Q54" s="3">
        <v>177.72</v>
      </c>
      <c r="S54"/>
    </row>
    <row r="55" spans="1:19" x14ac:dyDescent="0.25">
      <c r="A55" s="93">
        <v>13</v>
      </c>
      <c r="B55" s="26" t="s">
        <v>96</v>
      </c>
      <c r="C55" s="34" t="s">
        <v>39</v>
      </c>
      <c r="D55" s="26" t="s">
        <v>40</v>
      </c>
      <c r="E55" s="34">
        <v>1965</v>
      </c>
      <c r="F55" s="94">
        <f>SUM(M55,O55,Q55)-MIN(M55,O55,Q55)</f>
        <v>160.54572271386434</v>
      </c>
      <c r="G55" s="5">
        <v>16</v>
      </c>
      <c r="H55" s="94">
        <f>SUM(L55,N55,P55)-MIN(L55,N55,P55)</f>
        <v>185.95360824742266</v>
      </c>
      <c r="I55" s="5">
        <v>12</v>
      </c>
      <c r="J55" s="4">
        <f>F55+H55</f>
        <v>346.499330961287</v>
      </c>
      <c r="K55" s="5">
        <v>13</v>
      </c>
      <c r="L55" s="29">
        <v>0</v>
      </c>
      <c r="M55" s="29">
        <v>0</v>
      </c>
      <c r="N55" s="28">
        <v>185.95360824742266</v>
      </c>
      <c r="O55" s="28">
        <v>160.54572271386434</v>
      </c>
      <c r="P55" s="29">
        <v>0</v>
      </c>
      <c r="Q55" s="29">
        <v>0</v>
      </c>
      <c r="S55"/>
    </row>
    <row r="56" spans="1:19" x14ac:dyDescent="0.25">
      <c r="A56" s="93">
        <v>14</v>
      </c>
      <c r="B56" s="26" t="s">
        <v>220</v>
      </c>
      <c r="C56" s="5">
        <v>1</v>
      </c>
      <c r="D56" s="36" t="s">
        <v>40</v>
      </c>
      <c r="E56" s="34">
        <v>1974</v>
      </c>
      <c r="F56" s="94">
        <f>SUM(M56,O56,Q56)-MIN(M56,O56,Q56)</f>
        <v>162.71386430678467</v>
      </c>
      <c r="G56" s="5">
        <v>15</v>
      </c>
      <c r="H56" s="94">
        <f>SUM(L56,N56,P56)-MIN(L56,N56,P56)</f>
        <v>158.27319587628864</v>
      </c>
      <c r="I56" s="5">
        <v>16</v>
      </c>
      <c r="J56" s="4">
        <f>F56+H56</f>
        <v>320.98706018307331</v>
      </c>
      <c r="K56" s="5">
        <v>14</v>
      </c>
      <c r="L56" s="29">
        <v>0</v>
      </c>
      <c r="M56" s="29">
        <v>0</v>
      </c>
      <c r="N56" s="28">
        <v>158.27319587628864</v>
      </c>
      <c r="O56" s="28">
        <v>162.71386430678467</v>
      </c>
      <c r="P56" s="29">
        <v>0</v>
      </c>
      <c r="Q56" s="29">
        <v>0</v>
      </c>
      <c r="S56"/>
    </row>
    <row r="57" spans="1:19" x14ac:dyDescent="0.25">
      <c r="A57" s="93">
        <v>15</v>
      </c>
      <c r="B57" s="26" t="s">
        <v>26</v>
      </c>
      <c r="C57" s="34" t="s">
        <v>41</v>
      </c>
      <c r="D57" s="26" t="s">
        <v>114</v>
      </c>
      <c r="E57" s="34">
        <v>1971</v>
      </c>
      <c r="F57" s="94">
        <f>SUM(M57,O57,Q57)-MIN(M57,O57,Q57)</f>
        <v>151.69880624426077</v>
      </c>
      <c r="G57" s="5">
        <v>17</v>
      </c>
      <c r="H57" s="94">
        <f>SUM(L57,N57,P57)-MIN(L57,N57,P57)</f>
        <v>163.84386371154483</v>
      </c>
      <c r="I57" s="5">
        <v>14</v>
      </c>
      <c r="J57" s="4">
        <f>F57+H57</f>
        <v>315.54266995580559</v>
      </c>
      <c r="K57" s="5">
        <v>15</v>
      </c>
      <c r="L57" s="28">
        <v>163.84386371154483</v>
      </c>
      <c r="M57" s="28">
        <v>151.69880624426077</v>
      </c>
      <c r="N57" s="29">
        <v>0</v>
      </c>
      <c r="O57" s="29">
        <v>0</v>
      </c>
      <c r="P57" s="29">
        <v>0</v>
      </c>
      <c r="Q57" s="29">
        <v>0</v>
      </c>
      <c r="S57"/>
    </row>
    <row r="58" spans="1:19" x14ac:dyDescent="0.25">
      <c r="A58" s="93">
        <v>16</v>
      </c>
      <c r="B58" s="26" t="s">
        <v>82</v>
      </c>
      <c r="C58" s="34">
        <v>2</v>
      </c>
      <c r="D58" s="26" t="s">
        <v>185</v>
      </c>
      <c r="E58" s="34">
        <v>1957</v>
      </c>
      <c r="F58" s="94">
        <f>SUM(M58,O58,Q58)-MIN(M58,O58,Q58)</f>
        <v>108.53994490358126</v>
      </c>
      <c r="G58" s="5">
        <v>23</v>
      </c>
      <c r="H58" s="94">
        <f>SUM(L58,N58,P58)-MIN(L58,N58,P58)</f>
        <v>158.65034733708239</v>
      </c>
      <c r="I58" s="5">
        <v>15</v>
      </c>
      <c r="J58" s="4">
        <f>F58+H58</f>
        <v>267.19029224066367</v>
      </c>
      <c r="K58" s="5">
        <v>16</v>
      </c>
      <c r="L58" s="28">
        <v>158.65034733708239</v>
      </c>
      <c r="M58" s="28">
        <v>108.53994490358126</v>
      </c>
      <c r="N58" s="29">
        <v>0</v>
      </c>
      <c r="O58" s="29">
        <v>0</v>
      </c>
      <c r="P58" s="29">
        <v>0</v>
      </c>
      <c r="Q58" s="29">
        <v>0</v>
      </c>
      <c r="S58"/>
    </row>
    <row r="59" spans="1:19" x14ac:dyDescent="0.25">
      <c r="A59" s="93">
        <v>17</v>
      </c>
      <c r="B59" s="26" t="s">
        <v>218</v>
      </c>
      <c r="C59" s="34" t="s">
        <v>39</v>
      </c>
      <c r="D59" s="26" t="s">
        <v>40</v>
      </c>
      <c r="E59" s="34">
        <v>1973</v>
      </c>
      <c r="F59" s="94">
        <f>SUM(M59,O59,Q59)-MIN(M59,O59,Q59)</f>
        <v>147.12389380530971</v>
      </c>
      <c r="G59" s="5">
        <v>19</v>
      </c>
      <c r="H59" s="94">
        <f>SUM(L59,N59,P59)-MIN(L59,N59,P59)</f>
        <v>111.30154639175257</v>
      </c>
      <c r="I59" s="5">
        <v>20</v>
      </c>
      <c r="J59" s="4">
        <f>F59+H59</f>
        <v>258.42544019706224</v>
      </c>
      <c r="K59" s="5">
        <v>17</v>
      </c>
      <c r="L59" s="29">
        <v>0</v>
      </c>
      <c r="M59" s="29">
        <v>0</v>
      </c>
      <c r="N59" s="28">
        <v>111.30154639175257</v>
      </c>
      <c r="O59" s="28">
        <v>147.12389380530971</v>
      </c>
      <c r="P59" s="29">
        <v>0</v>
      </c>
      <c r="Q59" s="29">
        <v>0</v>
      </c>
    </row>
    <row r="60" spans="1:19" x14ac:dyDescent="0.25">
      <c r="A60" s="93">
        <v>18</v>
      </c>
      <c r="B60" s="26" t="s">
        <v>140</v>
      </c>
      <c r="C60" s="34" t="s">
        <v>41</v>
      </c>
      <c r="D60" s="26" t="s">
        <v>114</v>
      </c>
      <c r="E60" s="34">
        <v>1970</v>
      </c>
      <c r="F60" s="94">
        <f>SUM(M60,O60,Q60)-MIN(M60,O60,Q60)</f>
        <v>116.34527089072542</v>
      </c>
      <c r="G60" s="5">
        <v>21</v>
      </c>
      <c r="H60" s="94">
        <f>SUM(L60,N60,P60)-MIN(L60,N60,P60)</f>
        <v>119.81475355607016</v>
      </c>
      <c r="I60" s="5">
        <v>19</v>
      </c>
      <c r="J60" s="4">
        <f>F60+H60</f>
        <v>236.16002444679557</v>
      </c>
      <c r="K60" s="5">
        <v>18</v>
      </c>
      <c r="L60" s="28">
        <v>119.81475355607016</v>
      </c>
      <c r="M60" s="28">
        <v>116.34527089072542</v>
      </c>
      <c r="N60" s="29">
        <v>0</v>
      </c>
      <c r="O60" s="29">
        <v>0</v>
      </c>
      <c r="P60" s="29">
        <v>0</v>
      </c>
      <c r="Q60" s="29">
        <v>0</v>
      </c>
    </row>
    <row r="61" spans="1:19" x14ac:dyDescent="0.25">
      <c r="A61" s="93">
        <v>19</v>
      </c>
      <c r="B61" s="38" t="s">
        <v>256</v>
      </c>
      <c r="C61" s="34"/>
      <c r="D61" s="26"/>
      <c r="E61" s="5"/>
      <c r="F61" s="94">
        <f>SUM(M61,O61,Q61)-MIN(M61,O61,Q61)</f>
        <v>61.56</v>
      </c>
      <c r="G61" s="5">
        <v>26</v>
      </c>
      <c r="H61" s="94">
        <f>SUM(L61,N61,P61)-MIN(L61,N61,P61)</f>
        <v>121.57</v>
      </c>
      <c r="I61" s="5">
        <v>18</v>
      </c>
      <c r="J61" s="4">
        <f>F61+H61</f>
        <v>183.13</v>
      </c>
      <c r="K61" s="5">
        <v>19</v>
      </c>
      <c r="L61" s="29">
        <v>0</v>
      </c>
      <c r="M61" s="29">
        <v>0</v>
      </c>
      <c r="N61" s="29">
        <v>0</v>
      </c>
      <c r="O61" s="29">
        <v>0</v>
      </c>
      <c r="P61" s="3">
        <v>121.57</v>
      </c>
      <c r="Q61" s="3">
        <v>61.56</v>
      </c>
    </row>
    <row r="62" spans="1:19" x14ac:dyDescent="0.25">
      <c r="A62" s="93">
        <v>20</v>
      </c>
      <c r="B62" s="26" t="s">
        <v>25</v>
      </c>
      <c r="C62" s="34" t="s">
        <v>39</v>
      </c>
      <c r="D62" s="26" t="s">
        <v>119</v>
      </c>
      <c r="E62" s="34">
        <v>1964</v>
      </c>
      <c r="F62" s="94">
        <f>SUM(M62,O62,Q62)-MIN(M62,O62,Q62)</f>
        <v>177.37463126843659</v>
      </c>
      <c r="G62" s="5">
        <v>12</v>
      </c>
      <c r="H62" s="94">
        <f>SUM(L62,N62,P62)-MIN(L62,N62,P62)</f>
        <v>0</v>
      </c>
      <c r="I62" s="5">
        <v>22</v>
      </c>
      <c r="J62" s="4">
        <f>F62+H62</f>
        <v>177.37463126843659</v>
      </c>
      <c r="K62" s="5">
        <v>20</v>
      </c>
      <c r="L62" s="29">
        <v>0</v>
      </c>
      <c r="M62" s="29">
        <v>0</v>
      </c>
      <c r="N62" s="28">
        <v>0</v>
      </c>
      <c r="O62" s="28">
        <v>177.37463126843659</v>
      </c>
      <c r="P62" s="29">
        <v>0</v>
      </c>
      <c r="Q62" s="29">
        <v>0</v>
      </c>
    </row>
    <row r="63" spans="1:19" x14ac:dyDescent="0.25">
      <c r="A63" s="93">
        <v>21</v>
      </c>
      <c r="B63" s="26" t="s">
        <v>21</v>
      </c>
      <c r="C63" s="34" t="s">
        <v>39</v>
      </c>
      <c r="D63" s="26" t="s">
        <v>114</v>
      </c>
      <c r="E63" s="34">
        <v>1969</v>
      </c>
      <c r="F63" s="94">
        <f>SUM(M63,O63,Q63)-MIN(M63,O63,Q63)</f>
        <v>172.93510324483776</v>
      </c>
      <c r="G63" s="5">
        <v>13</v>
      </c>
      <c r="H63" s="94">
        <f>SUM(L63,N63,P63)-MIN(L63,N63,P63)</f>
        <v>0</v>
      </c>
      <c r="I63" s="5">
        <v>23</v>
      </c>
      <c r="J63" s="4">
        <f>F63+H63</f>
        <v>172.93510324483776</v>
      </c>
      <c r="K63" s="5">
        <v>21</v>
      </c>
      <c r="L63" s="28">
        <v>0</v>
      </c>
      <c r="M63" s="28">
        <v>0</v>
      </c>
      <c r="N63" s="4">
        <v>0</v>
      </c>
      <c r="O63" s="28">
        <v>172.93510324483776</v>
      </c>
      <c r="P63" s="29">
        <v>0</v>
      </c>
      <c r="Q63" s="29">
        <v>0</v>
      </c>
    </row>
    <row r="64" spans="1:19" x14ac:dyDescent="0.25">
      <c r="A64" s="93">
        <v>22</v>
      </c>
      <c r="B64" s="26" t="s">
        <v>222</v>
      </c>
      <c r="C64" s="34">
        <v>1</v>
      </c>
      <c r="D64" s="26" t="s">
        <v>40</v>
      </c>
      <c r="E64" s="34">
        <v>1973</v>
      </c>
      <c r="F64" s="94">
        <f>SUM(M64,O64,Q64)-MIN(M64,O64,Q64)</f>
        <v>98.702064896755175</v>
      </c>
      <c r="G64" s="5">
        <v>24</v>
      </c>
      <c r="H64" s="94">
        <f>SUM(L64,N64,P64)-MIN(L64,N64,P64)</f>
        <v>68.621134020618541</v>
      </c>
      <c r="I64" s="5">
        <v>21</v>
      </c>
      <c r="J64" s="4">
        <f>F64+H64</f>
        <v>167.3231989173737</v>
      </c>
      <c r="K64" s="5">
        <v>22</v>
      </c>
      <c r="L64" s="29">
        <v>0</v>
      </c>
      <c r="M64" s="29">
        <v>0</v>
      </c>
      <c r="N64" s="28">
        <v>68.621134020618541</v>
      </c>
      <c r="O64" s="28">
        <v>98.702064896755175</v>
      </c>
      <c r="P64" s="29">
        <v>0</v>
      </c>
      <c r="Q64" s="29">
        <v>0</v>
      </c>
    </row>
    <row r="65" spans="1:19" x14ac:dyDescent="0.25">
      <c r="A65" s="93">
        <v>23</v>
      </c>
      <c r="B65" s="44" t="s">
        <v>103</v>
      </c>
      <c r="C65" s="34" t="s">
        <v>45</v>
      </c>
      <c r="D65" s="26" t="s">
        <v>40</v>
      </c>
      <c r="E65" s="34">
        <v>1969</v>
      </c>
      <c r="F65" s="94">
        <f>SUM(M65,O65,Q65)-MIN(M65,O65,Q65)</f>
        <v>166.84365781710909</v>
      </c>
      <c r="G65" s="5">
        <v>14</v>
      </c>
      <c r="H65" s="94">
        <f>SUM(L65,N65,P65)-MIN(L65,N65,P65)</f>
        <v>0</v>
      </c>
      <c r="I65" s="5">
        <v>24</v>
      </c>
      <c r="J65" s="4">
        <f>F65+H65</f>
        <v>166.84365781710909</v>
      </c>
      <c r="K65" s="5">
        <v>23</v>
      </c>
      <c r="L65" s="29">
        <v>0</v>
      </c>
      <c r="M65" s="29">
        <v>0</v>
      </c>
      <c r="N65" s="28">
        <v>0</v>
      </c>
      <c r="O65" s="28">
        <v>166.84365781710909</v>
      </c>
      <c r="P65" s="29">
        <v>0</v>
      </c>
      <c r="Q65" s="29">
        <v>0</v>
      </c>
      <c r="S65"/>
    </row>
    <row r="66" spans="1:19" x14ac:dyDescent="0.25">
      <c r="A66" s="93">
        <v>24</v>
      </c>
      <c r="B66" s="26" t="s">
        <v>233</v>
      </c>
      <c r="C66" s="34" t="s">
        <v>39</v>
      </c>
      <c r="D66" s="36" t="s">
        <v>40</v>
      </c>
      <c r="E66" s="34">
        <v>1968</v>
      </c>
      <c r="F66" s="94">
        <f>SUM(M66,O66,Q66)-MIN(M66,O66,Q66)</f>
        <v>147.84660766961653</v>
      </c>
      <c r="G66" s="5">
        <v>18</v>
      </c>
      <c r="H66" s="94">
        <f>SUM(L66,N66,P66)-MIN(L66,N66,P66)</f>
        <v>0</v>
      </c>
      <c r="I66" s="5">
        <v>25</v>
      </c>
      <c r="J66" s="4">
        <f>F66+H66</f>
        <v>147.84660766961653</v>
      </c>
      <c r="K66" s="5">
        <v>24</v>
      </c>
      <c r="L66" s="29">
        <v>0</v>
      </c>
      <c r="M66" s="29">
        <v>0</v>
      </c>
      <c r="N66" s="28">
        <v>0</v>
      </c>
      <c r="O66" s="28">
        <v>147.84660766961653</v>
      </c>
      <c r="P66" s="29">
        <v>0</v>
      </c>
      <c r="Q66" s="29">
        <v>0</v>
      </c>
    </row>
    <row r="67" spans="1:19" x14ac:dyDescent="0.25">
      <c r="A67" s="93">
        <v>25</v>
      </c>
      <c r="B67" s="38" t="s">
        <v>254</v>
      </c>
      <c r="C67" s="34"/>
      <c r="D67" s="26"/>
      <c r="E67" s="5"/>
      <c r="F67" s="94">
        <f>SUM(M67,O67,Q67)-MIN(M67,O67,Q67)</f>
        <v>0</v>
      </c>
      <c r="G67" s="5">
        <v>28</v>
      </c>
      <c r="H67" s="94">
        <f>SUM(L67,N67,P67)-MIN(L67,N67,P67)</f>
        <v>144.44</v>
      </c>
      <c r="I67" s="5">
        <v>17</v>
      </c>
      <c r="J67" s="4">
        <f>F67+H67</f>
        <v>144.44</v>
      </c>
      <c r="K67" s="5">
        <v>25</v>
      </c>
      <c r="L67" s="29">
        <v>0</v>
      </c>
      <c r="M67" s="29">
        <v>0</v>
      </c>
      <c r="N67" s="29">
        <v>0</v>
      </c>
      <c r="O67" s="29">
        <v>0</v>
      </c>
      <c r="P67" s="3">
        <v>144.44</v>
      </c>
      <c r="Q67" s="3">
        <v>0</v>
      </c>
    </row>
    <row r="68" spans="1:19" x14ac:dyDescent="0.25">
      <c r="A68" s="93">
        <v>26</v>
      </c>
      <c r="B68" s="44" t="s">
        <v>124</v>
      </c>
      <c r="C68" s="34" t="s">
        <v>39</v>
      </c>
      <c r="D68" s="26" t="s">
        <v>42</v>
      </c>
      <c r="E68" s="34">
        <v>1961</v>
      </c>
      <c r="F68" s="94">
        <f>SUM(M68,O68,Q68)-MIN(M68,O68,Q68)</f>
        <v>136.90265486725662</v>
      </c>
      <c r="G68" s="5">
        <v>20</v>
      </c>
      <c r="H68" s="94">
        <f>SUM(L68,N68,P68)-MIN(L68,N68,P68)</f>
        <v>0</v>
      </c>
      <c r="I68" s="5">
        <v>26</v>
      </c>
      <c r="J68" s="4">
        <f>F68+H68</f>
        <v>136.90265486725662</v>
      </c>
      <c r="K68" s="5">
        <v>26</v>
      </c>
      <c r="L68" s="29">
        <v>0</v>
      </c>
      <c r="M68" s="29">
        <v>0</v>
      </c>
      <c r="N68" s="29">
        <v>0</v>
      </c>
      <c r="O68" s="28">
        <v>136.90265486725662</v>
      </c>
      <c r="P68" s="29">
        <v>0</v>
      </c>
      <c r="Q68" s="29">
        <v>0</v>
      </c>
      <c r="S68"/>
    </row>
    <row r="69" spans="1:19" x14ac:dyDescent="0.25">
      <c r="A69" s="93">
        <v>27</v>
      </c>
      <c r="B69" s="83" t="s">
        <v>23</v>
      </c>
      <c r="C69" s="62" t="s">
        <v>39</v>
      </c>
      <c r="D69" s="61" t="s">
        <v>119</v>
      </c>
      <c r="E69" s="62">
        <v>1967</v>
      </c>
      <c r="F69" s="94">
        <f>SUM(M69,O69,Q69)-MIN(M69,O69,Q69)</f>
        <v>97.153392330383525</v>
      </c>
      <c r="G69" s="5">
        <v>25</v>
      </c>
      <c r="H69" s="94">
        <f>SUM(L69,N69,P69)-MIN(L69,N69,P69)</f>
        <v>0</v>
      </c>
      <c r="I69" s="5">
        <v>27</v>
      </c>
      <c r="J69" s="4">
        <f>F69+H69</f>
        <v>97.153392330383525</v>
      </c>
      <c r="K69" s="5">
        <v>27</v>
      </c>
      <c r="L69" s="66">
        <v>0</v>
      </c>
      <c r="M69" s="66">
        <v>0</v>
      </c>
      <c r="N69" s="66">
        <v>0</v>
      </c>
      <c r="O69" s="65">
        <v>97.153392330383525</v>
      </c>
      <c r="P69" s="66">
        <v>0</v>
      </c>
      <c r="Q69" s="66">
        <v>0</v>
      </c>
      <c r="S69"/>
    </row>
    <row r="70" spans="1:19" x14ac:dyDescent="0.25">
      <c r="A70" s="93">
        <v>28</v>
      </c>
      <c r="B70" s="83" t="s">
        <v>234</v>
      </c>
      <c r="C70" s="62" t="s">
        <v>39</v>
      </c>
      <c r="D70" s="61" t="s">
        <v>235</v>
      </c>
      <c r="E70" s="62">
        <v>1964</v>
      </c>
      <c r="F70" s="94">
        <f>SUM(M70,O70,Q70)-MIN(M70,O70,Q70)</f>
        <v>41.194690265486734</v>
      </c>
      <c r="G70" s="17">
        <v>27</v>
      </c>
      <c r="H70" s="94">
        <f>SUM(L70,N70,P70)-MIN(L70,N70,P70)</f>
        <v>0</v>
      </c>
      <c r="I70" s="5">
        <v>28</v>
      </c>
      <c r="J70" s="4">
        <f>F70+H70</f>
        <v>41.194690265486734</v>
      </c>
      <c r="K70" s="5">
        <v>28</v>
      </c>
      <c r="L70" s="66">
        <v>0</v>
      </c>
      <c r="M70" s="66">
        <v>0</v>
      </c>
      <c r="N70" s="10">
        <v>0</v>
      </c>
      <c r="O70" s="65">
        <v>41.194690265486734</v>
      </c>
      <c r="P70" s="66">
        <v>0</v>
      </c>
      <c r="Q70" s="66">
        <v>0</v>
      </c>
      <c r="S70"/>
    </row>
    <row r="71" spans="1:19" x14ac:dyDescent="0.25">
      <c r="A71" s="15" t="s">
        <v>62</v>
      </c>
      <c r="C71" s="15"/>
      <c r="H71" s="15"/>
      <c r="I71" s="15"/>
      <c r="J71" s="15"/>
      <c r="K71" s="15"/>
      <c r="L71" s="11"/>
      <c r="M71" s="11"/>
      <c r="N71" s="11"/>
      <c r="O71" s="11"/>
      <c r="P71" s="11"/>
      <c r="Q71" s="11"/>
    </row>
    <row r="72" spans="1:19" ht="48.75" customHeight="1" x14ac:dyDescent="0.25">
      <c r="A72" s="106" t="s">
        <v>50</v>
      </c>
      <c r="B72" s="110" t="s">
        <v>0</v>
      </c>
      <c r="C72" s="106" t="s">
        <v>1</v>
      </c>
      <c r="D72" s="110" t="s">
        <v>2</v>
      </c>
      <c r="E72" s="100" t="s">
        <v>54</v>
      </c>
      <c r="F72" s="111" t="s">
        <v>242</v>
      </c>
      <c r="G72" s="112"/>
      <c r="H72" s="111" t="s">
        <v>243</v>
      </c>
      <c r="I72" s="112"/>
      <c r="J72" s="97"/>
      <c r="K72" s="97"/>
      <c r="L72" s="107" t="s">
        <v>147</v>
      </c>
      <c r="M72" s="107"/>
      <c r="N72" s="107" t="s">
        <v>146</v>
      </c>
      <c r="O72" s="107"/>
      <c r="P72" s="109" t="s">
        <v>148</v>
      </c>
      <c r="Q72" s="109"/>
    </row>
    <row r="73" spans="1:19" x14ac:dyDescent="0.25">
      <c r="A73" s="106"/>
      <c r="B73" s="110"/>
      <c r="C73" s="106"/>
      <c r="D73" s="110"/>
      <c r="E73" s="101"/>
      <c r="F73" s="112"/>
      <c r="G73" s="112"/>
      <c r="H73" s="112"/>
      <c r="I73" s="112"/>
      <c r="J73" s="97"/>
      <c r="K73" s="97"/>
      <c r="L73" s="104" t="s">
        <v>68</v>
      </c>
      <c r="M73" s="104"/>
      <c r="N73" s="104" t="s">
        <v>125</v>
      </c>
      <c r="O73" s="104"/>
      <c r="P73" s="104" t="s">
        <v>126</v>
      </c>
      <c r="Q73" s="104"/>
      <c r="S73"/>
    </row>
    <row r="74" spans="1:19" x14ac:dyDescent="0.25">
      <c r="A74" s="106"/>
      <c r="B74" s="110"/>
      <c r="C74" s="106"/>
      <c r="D74" s="110"/>
      <c r="E74" s="102"/>
      <c r="F74" s="31" t="s">
        <v>3</v>
      </c>
      <c r="G74" s="9" t="s">
        <v>4</v>
      </c>
      <c r="H74" s="31" t="s">
        <v>3</v>
      </c>
      <c r="I74" s="9" t="s">
        <v>4</v>
      </c>
      <c r="J74" s="9" t="s">
        <v>3</v>
      </c>
      <c r="K74" s="9" t="s">
        <v>4</v>
      </c>
      <c r="L74" s="31" t="s">
        <v>47</v>
      </c>
      <c r="M74" s="31" t="s">
        <v>46</v>
      </c>
      <c r="N74" s="31" t="s">
        <v>47</v>
      </c>
      <c r="O74" s="31" t="s">
        <v>46</v>
      </c>
      <c r="P74" s="31" t="s">
        <v>47</v>
      </c>
      <c r="Q74" s="31" t="s">
        <v>46</v>
      </c>
    </row>
    <row r="75" spans="1:19" x14ac:dyDescent="0.25">
      <c r="A75" s="1">
        <v>1</v>
      </c>
      <c r="B75" s="26" t="s">
        <v>48</v>
      </c>
      <c r="C75" s="34" t="s">
        <v>39</v>
      </c>
      <c r="D75" s="26" t="s">
        <v>120</v>
      </c>
      <c r="E75" s="34">
        <v>1960</v>
      </c>
      <c r="F75" s="4">
        <f>SUM(M75,O75,Q75)-MIN(M75,O75,Q75)</f>
        <v>403.80019983347211</v>
      </c>
      <c r="G75" s="5">
        <v>3</v>
      </c>
      <c r="H75" s="4">
        <f>SUM(L75,N75,P75)-MIN(L75,N75,P75)</f>
        <v>404.15095536702324</v>
      </c>
      <c r="I75" s="5">
        <v>3</v>
      </c>
      <c r="J75" s="4">
        <f>F75+H75</f>
        <v>807.95115520049535</v>
      </c>
      <c r="K75" s="5">
        <v>1</v>
      </c>
      <c r="L75" s="28">
        <v>187.31095536702321</v>
      </c>
      <c r="M75" s="28">
        <v>187.76019983347209</v>
      </c>
      <c r="N75" s="29">
        <v>0</v>
      </c>
      <c r="O75" s="29">
        <v>0</v>
      </c>
      <c r="P75" s="3">
        <v>216.84</v>
      </c>
      <c r="Q75" s="3">
        <v>216.04</v>
      </c>
      <c r="S75"/>
    </row>
    <row r="76" spans="1:19" x14ac:dyDescent="0.25">
      <c r="A76" s="1">
        <v>2</v>
      </c>
      <c r="B76" s="26" t="s">
        <v>103</v>
      </c>
      <c r="C76" s="34" t="s">
        <v>45</v>
      </c>
      <c r="D76" s="26" t="s">
        <v>40</v>
      </c>
      <c r="E76" s="34">
        <v>1969</v>
      </c>
      <c r="F76" s="4">
        <f>SUM(M76,O76,Q76)-MIN(M76,O76,Q76)</f>
        <v>406.0323420387532</v>
      </c>
      <c r="G76" s="5">
        <v>2</v>
      </c>
      <c r="H76" s="4">
        <f>SUM(L76,N76,P76)-MIN(L76,N76,P76)</f>
        <v>400.95178467507282</v>
      </c>
      <c r="I76" s="5">
        <v>4</v>
      </c>
      <c r="J76" s="4">
        <f>F76+H76</f>
        <v>806.98412671382607</v>
      </c>
      <c r="K76" s="5">
        <v>2</v>
      </c>
      <c r="L76" s="28">
        <v>177.0564367392106</v>
      </c>
      <c r="M76" s="28">
        <v>181.93172356369692</v>
      </c>
      <c r="N76" s="28">
        <v>202.36178467507276</v>
      </c>
      <c r="O76" s="28">
        <v>188.06234203875314</v>
      </c>
      <c r="P76" s="3">
        <v>198.59</v>
      </c>
      <c r="Q76" s="3">
        <v>217.97</v>
      </c>
      <c r="S76"/>
    </row>
    <row r="77" spans="1:19" x14ac:dyDescent="0.25">
      <c r="A77" s="1">
        <v>3</v>
      </c>
      <c r="B77" s="26" t="s">
        <v>25</v>
      </c>
      <c r="C77" s="34" t="s">
        <v>41</v>
      </c>
      <c r="D77" s="26" t="s">
        <v>119</v>
      </c>
      <c r="E77" s="34">
        <v>1964</v>
      </c>
      <c r="F77" s="4">
        <f>SUM(M77,O77,Q77)-MIN(M77,O77,Q77)</f>
        <v>374.01508845829824</v>
      </c>
      <c r="G77" s="5">
        <v>8</v>
      </c>
      <c r="H77" s="4">
        <f>SUM(L77,N77,P77)-MIN(L77,N77,P77)</f>
        <v>430</v>
      </c>
      <c r="I77" s="5">
        <v>1</v>
      </c>
      <c r="J77" s="4">
        <f>F77+H77</f>
        <v>804.01508845829824</v>
      </c>
      <c r="K77" s="5">
        <v>3</v>
      </c>
      <c r="L77" s="28">
        <v>200</v>
      </c>
      <c r="M77" s="28">
        <v>0</v>
      </c>
      <c r="N77" s="28">
        <v>210</v>
      </c>
      <c r="O77" s="28">
        <v>197.08508845829823</v>
      </c>
      <c r="P77" s="3">
        <v>220</v>
      </c>
      <c r="Q77" s="3">
        <v>176.93</v>
      </c>
      <c r="S77"/>
    </row>
    <row r="78" spans="1:19" x14ac:dyDescent="0.25">
      <c r="A78" s="1">
        <v>4</v>
      </c>
      <c r="B78" s="26" t="s">
        <v>21</v>
      </c>
      <c r="C78" s="34" t="s">
        <v>39</v>
      </c>
      <c r="D78" s="26" t="s">
        <v>114</v>
      </c>
      <c r="E78" s="34">
        <v>1969</v>
      </c>
      <c r="F78" s="4">
        <f>SUM(M78,O78,Q78)-MIN(M78,O78,Q78)</f>
        <v>386.37047405735331</v>
      </c>
      <c r="G78" s="5">
        <v>6</v>
      </c>
      <c r="H78" s="4">
        <f>SUM(L78,N78,P78)-MIN(L78,N78,P78)</f>
        <v>405.76627546071768</v>
      </c>
      <c r="I78" s="5">
        <v>2</v>
      </c>
      <c r="J78" s="4">
        <f>F78+H78</f>
        <v>792.13674951807093</v>
      </c>
      <c r="K78" s="5">
        <v>4</v>
      </c>
      <c r="L78" s="28">
        <v>190.70453707119142</v>
      </c>
      <c r="M78" s="28">
        <v>193.08909242298085</v>
      </c>
      <c r="N78" s="28">
        <v>204.63627546071774</v>
      </c>
      <c r="O78" s="28">
        <v>193.28138163437237</v>
      </c>
      <c r="P78" s="3">
        <v>201.13</v>
      </c>
      <c r="Q78" s="3">
        <v>175.68</v>
      </c>
      <c r="S78"/>
    </row>
    <row r="79" spans="1:19" x14ac:dyDescent="0.25">
      <c r="A79" s="1">
        <v>5</v>
      </c>
      <c r="B79" s="26" t="s">
        <v>122</v>
      </c>
      <c r="C79" s="34" t="s">
        <v>39</v>
      </c>
      <c r="D79" s="26" t="s">
        <v>111</v>
      </c>
      <c r="E79" s="34">
        <v>1966</v>
      </c>
      <c r="F79" s="4">
        <f>SUM(M79,O79,Q79)-MIN(M79,O79,Q79)</f>
        <v>390.60782681099084</v>
      </c>
      <c r="G79" s="5">
        <v>5</v>
      </c>
      <c r="H79" s="4">
        <f>SUM(L79,N79,P79)-MIN(L79,N79,P79)</f>
        <v>360.7229546292881</v>
      </c>
      <c r="I79" s="5">
        <v>6</v>
      </c>
      <c r="J79" s="4">
        <f>F79+H79</f>
        <v>751.330781440279</v>
      </c>
      <c r="K79" s="5">
        <v>5</v>
      </c>
      <c r="L79" s="28">
        <v>168.09295462928807</v>
      </c>
      <c r="M79" s="28">
        <v>170.60782681099084</v>
      </c>
      <c r="N79" s="29">
        <v>0</v>
      </c>
      <c r="O79" s="29">
        <v>0</v>
      </c>
      <c r="P79" s="3">
        <v>192.63</v>
      </c>
      <c r="Q79" s="3">
        <v>220</v>
      </c>
      <c r="S79"/>
    </row>
    <row r="80" spans="1:19" x14ac:dyDescent="0.25">
      <c r="A80" s="1">
        <v>6</v>
      </c>
      <c r="B80" s="26" t="s">
        <v>23</v>
      </c>
      <c r="C80" s="37" t="s">
        <v>41</v>
      </c>
      <c r="D80" s="38" t="s">
        <v>119</v>
      </c>
      <c r="E80" s="39">
        <v>1967</v>
      </c>
      <c r="F80" s="4">
        <f>SUM(M80,O80,Q80)-MIN(M80,O80,Q80)</f>
        <v>316.02992661970126</v>
      </c>
      <c r="G80" s="5">
        <v>9</v>
      </c>
      <c r="H80" s="4">
        <f>SUM(L80,N80,P80)-MIN(L80,N80,P80)</f>
        <v>398.32171677982546</v>
      </c>
      <c r="I80" s="5">
        <v>5</v>
      </c>
      <c r="J80" s="4">
        <f>F80+H80</f>
        <v>714.35164339952667</v>
      </c>
      <c r="K80" s="5">
        <v>6</v>
      </c>
      <c r="L80" s="28">
        <v>0</v>
      </c>
      <c r="M80" s="28">
        <v>187.67693588676102</v>
      </c>
      <c r="N80" s="28">
        <v>193.33171677982543</v>
      </c>
      <c r="O80" s="28">
        <v>128.35299073294024</v>
      </c>
      <c r="P80" s="3">
        <v>204.99</v>
      </c>
      <c r="Q80" s="3">
        <v>0</v>
      </c>
      <c r="S80"/>
    </row>
    <row r="81" spans="1:19" x14ac:dyDescent="0.25">
      <c r="A81" s="1">
        <v>7</v>
      </c>
      <c r="B81" s="26" t="s">
        <v>124</v>
      </c>
      <c r="C81" s="34" t="s">
        <v>39</v>
      </c>
      <c r="D81" s="26" t="s">
        <v>42</v>
      </c>
      <c r="E81" s="34">
        <v>1961</v>
      </c>
      <c r="F81" s="4">
        <f>SUM(M81,O81,Q81)-MIN(M81,O81,Q81)</f>
        <v>314.46943555181127</v>
      </c>
      <c r="G81" s="5">
        <v>10</v>
      </c>
      <c r="H81" s="4">
        <f>SUM(L81,N81,P81)-MIN(L81,N81,P81)</f>
        <v>327.73880855772779</v>
      </c>
      <c r="I81" s="5">
        <v>7</v>
      </c>
      <c r="J81" s="4">
        <f>F81+H81</f>
        <v>642.20824410953901</v>
      </c>
      <c r="K81" s="5">
        <v>7</v>
      </c>
      <c r="L81" s="28">
        <v>162.92880855772779</v>
      </c>
      <c r="M81" s="28">
        <v>125.47876769358868</v>
      </c>
      <c r="N81" s="28">
        <v>140.57710960232782</v>
      </c>
      <c r="O81" s="28">
        <v>162.40943555181127</v>
      </c>
      <c r="P81" s="3">
        <v>164.81</v>
      </c>
      <c r="Q81" s="3">
        <v>152.06</v>
      </c>
      <c r="S81"/>
    </row>
    <row r="82" spans="1:19" x14ac:dyDescent="0.25">
      <c r="A82" s="1">
        <v>8</v>
      </c>
      <c r="B82" s="26" t="s">
        <v>96</v>
      </c>
      <c r="C82" s="34" t="s">
        <v>39</v>
      </c>
      <c r="D82" s="26" t="s">
        <v>40</v>
      </c>
      <c r="E82" s="34">
        <v>1965</v>
      </c>
      <c r="F82" s="4">
        <f>SUM(M82,O82,Q82)-MIN(M82,O82,Q82)</f>
        <v>379.5023558716515</v>
      </c>
      <c r="G82" s="5">
        <v>7</v>
      </c>
      <c r="H82" s="4">
        <f>SUM(L82,N82,P82)-MIN(L82,N82,P82)</f>
        <v>193.24972334931758</v>
      </c>
      <c r="I82" s="5">
        <v>9</v>
      </c>
      <c r="J82" s="4">
        <f>F82+H82</f>
        <v>572.75207922096911</v>
      </c>
      <c r="K82" s="5">
        <v>8</v>
      </c>
      <c r="L82" s="28">
        <v>193.24972334931758</v>
      </c>
      <c r="M82" s="28">
        <v>196.83597002497919</v>
      </c>
      <c r="N82" s="28">
        <v>0</v>
      </c>
      <c r="O82" s="28">
        <v>182.66638584667228</v>
      </c>
      <c r="P82" s="29">
        <v>0</v>
      </c>
      <c r="Q82" s="29">
        <v>0</v>
      </c>
      <c r="S82"/>
    </row>
    <row r="83" spans="1:19" x14ac:dyDescent="0.25">
      <c r="A83" s="1">
        <v>9</v>
      </c>
      <c r="B83" s="26" t="s">
        <v>18</v>
      </c>
      <c r="C83" s="34" t="s">
        <v>45</v>
      </c>
      <c r="D83" s="26" t="s">
        <v>111</v>
      </c>
      <c r="E83" s="34">
        <v>1969</v>
      </c>
      <c r="F83" s="4">
        <f>SUM(M83,O83,Q83)-MIN(M83,O83,Q83)</f>
        <v>406.28475147430498</v>
      </c>
      <c r="G83" s="5">
        <v>1</v>
      </c>
      <c r="H83" s="4">
        <f>SUM(L83,N83,P83)-MIN(L83,N83,P83)</f>
        <v>160.71560309848761</v>
      </c>
      <c r="I83" s="5">
        <v>15</v>
      </c>
      <c r="J83" s="4">
        <f>F83+H83</f>
        <v>567.00035457279262</v>
      </c>
      <c r="K83" s="5">
        <v>9</v>
      </c>
      <c r="L83" s="28">
        <v>160.71560309848761</v>
      </c>
      <c r="M83" s="28">
        <v>200</v>
      </c>
      <c r="N83" s="28">
        <v>0</v>
      </c>
      <c r="O83" s="28">
        <v>206.28475147430498</v>
      </c>
      <c r="P83" s="29">
        <v>0</v>
      </c>
      <c r="Q83" s="29">
        <v>0</v>
      </c>
      <c r="S83"/>
    </row>
    <row r="84" spans="1:19" x14ac:dyDescent="0.25">
      <c r="A84" s="1">
        <v>10</v>
      </c>
      <c r="B84" s="26" t="s">
        <v>20</v>
      </c>
      <c r="C84" s="34" t="s">
        <v>44</v>
      </c>
      <c r="D84" s="26" t="s">
        <v>114</v>
      </c>
      <c r="E84" s="34">
        <v>1952</v>
      </c>
      <c r="F84" s="4">
        <f>SUM(M84,O84,Q84)-MIN(M84,O84,Q84)</f>
        <v>401.42381348875938</v>
      </c>
      <c r="G84" s="5">
        <v>4</v>
      </c>
      <c r="H84" s="4">
        <f>SUM(L84,N84,P84)-MIN(L84,N84,P84)</f>
        <v>161.78531907045368</v>
      </c>
      <c r="I84" s="5">
        <v>14</v>
      </c>
      <c r="J84" s="4">
        <f>F84+H84</f>
        <v>563.209132559213</v>
      </c>
      <c r="K84" s="5">
        <v>10</v>
      </c>
      <c r="L84" s="28">
        <v>161.78531907045368</v>
      </c>
      <c r="M84" s="28">
        <v>191.42381348875935</v>
      </c>
      <c r="N84" s="28">
        <v>0</v>
      </c>
      <c r="O84" s="28">
        <v>210</v>
      </c>
      <c r="P84" s="29">
        <v>0</v>
      </c>
      <c r="Q84" s="29">
        <v>0</v>
      </c>
      <c r="S84"/>
    </row>
    <row r="85" spans="1:19" x14ac:dyDescent="0.25">
      <c r="A85" s="1">
        <v>11</v>
      </c>
      <c r="B85" s="26" t="s">
        <v>233</v>
      </c>
      <c r="C85" s="34" t="s">
        <v>39</v>
      </c>
      <c r="D85" s="36" t="s">
        <v>40</v>
      </c>
      <c r="E85" s="34">
        <v>1968</v>
      </c>
      <c r="F85" s="4">
        <f>SUM(M85,O85,Q85)-MIN(M85,O85,Q85)</f>
        <v>171.78601516427972</v>
      </c>
      <c r="G85" s="5">
        <v>12</v>
      </c>
      <c r="H85" s="4">
        <f>SUM(L85,N85,P85)-MIN(L85,N85,P85)</f>
        <v>206.70708050436471</v>
      </c>
      <c r="I85" s="5">
        <v>8</v>
      </c>
      <c r="J85" s="4">
        <f>F85+H85</f>
        <v>378.4930956686444</v>
      </c>
      <c r="K85" s="5">
        <v>11</v>
      </c>
      <c r="L85" s="29">
        <v>0</v>
      </c>
      <c r="M85" s="29">
        <v>0</v>
      </c>
      <c r="N85" s="28">
        <v>206.70708050436471</v>
      </c>
      <c r="O85" s="28">
        <v>171.78601516427972</v>
      </c>
      <c r="P85" s="29">
        <v>0</v>
      </c>
      <c r="Q85" s="29">
        <v>0</v>
      </c>
      <c r="S85"/>
    </row>
    <row r="86" spans="1:19" x14ac:dyDescent="0.25">
      <c r="A86" s="1">
        <v>12</v>
      </c>
      <c r="B86" s="26" t="s">
        <v>200</v>
      </c>
      <c r="C86" s="34" t="s">
        <v>39</v>
      </c>
      <c r="D86" s="26" t="s">
        <v>113</v>
      </c>
      <c r="E86" s="34">
        <v>1968</v>
      </c>
      <c r="F86" s="4">
        <f>SUM(M86,O86,Q86)-MIN(M86,O86,Q86)</f>
        <v>180.0166527893422</v>
      </c>
      <c r="G86" s="5">
        <v>11</v>
      </c>
      <c r="H86" s="4">
        <f>SUM(L86,N86,P86)-MIN(L86,N86,P86)</f>
        <v>157.91220951678343</v>
      </c>
      <c r="I86" s="5">
        <v>18</v>
      </c>
      <c r="J86" s="4">
        <f>F86+H86</f>
        <v>337.92886230612567</v>
      </c>
      <c r="K86" s="5">
        <v>12</v>
      </c>
      <c r="L86" s="28">
        <v>157.91220951678343</v>
      </c>
      <c r="M86" s="28">
        <v>180.0166527893422</v>
      </c>
      <c r="N86" s="29">
        <v>0</v>
      </c>
      <c r="O86" s="29">
        <v>0</v>
      </c>
      <c r="P86" s="29">
        <v>0</v>
      </c>
      <c r="Q86" s="29">
        <v>0</v>
      </c>
      <c r="S86"/>
    </row>
    <row r="87" spans="1:19" x14ac:dyDescent="0.25">
      <c r="A87" s="1">
        <v>13</v>
      </c>
      <c r="B87" s="26" t="s">
        <v>141</v>
      </c>
      <c r="C87" s="34" t="s">
        <v>39</v>
      </c>
      <c r="D87" s="26" t="s">
        <v>40</v>
      </c>
      <c r="E87" s="34">
        <v>1961</v>
      </c>
      <c r="F87" s="4">
        <f>SUM(M87,O87,Q87)-MIN(M87,O87,Q87)</f>
        <v>144.46294754371357</v>
      </c>
      <c r="G87" s="5">
        <v>14</v>
      </c>
      <c r="H87" s="4">
        <f>SUM(L87,N87,P87)-MIN(L87,N87,P87)</f>
        <v>178.67945407598668</v>
      </c>
      <c r="I87" s="5">
        <v>11</v>
      </c>
      <c r="J87" s="4">
        <f>F87+H87</f>
        <v>323.14240161970025</v>
      </c>
      <c r="K87" s="5">
        <v>13</v>
      </c>
      <c r="L87" s="28">
        <v>178.67945407598668</v>
      </c>
      <c r="M87" s="28">
        <v>144.46294754371357</v>
      </c>
      <c r="N87" s="29">
        <v>0</v>
      </c>
      <c r="O87" s="29">
        <v>0</v>
      </c>
      <c r="P87" s="29">
        <v>0</v>
      </c>
      <c r="Q87" s="29">
        <v>0</v>
      </c>
      <c r="S87"/>
    </row>
    <row r="88" spans="1:19" x14ac:dyDescent="0.25">
      <c r="A88" s="1">
        <v>14</v>
      </c>
      <c r="B88" s="26" t="s">
        <v>121</v>
      </c>
      <c r="C88" s="34" t="s">
        <v>41</v>
      </c>
      <c r="D88" s="26" t="s">
        <v>120</v>
      </c>
      <c r="E88" s="34">
        <v>1958</v>
      </c>
      <c r="F88" s="4">
        <f>SUM(M88,O88,Q88)-MIN(M88,O88,Q88)</f>
        <v>160.61615320566193</v>
      </c>
      <c r="G88" s="5">
        <v>13</v>
      </c>
      <c r="H88" s="4">
        <f>SUM(L88,N88,P88)-MIN(L88,N88,P88)</f>
        <v>159.38767982294354</v>
      </c>
      <c r="I88" s="5">
        <v>17</v>
      </c>
      <c r="J88" s="4">
        <f>F88+H88</f>
        <v>320.00383302860547</v>
      </c>
      <c r="K88" s="5">
        <v>14</v>
      </c>
      <c r="L88" s="28">
        <v>159.38767982294354</v>
      </c>
      <c r="M88" s="28">
        <v>160.61615320566193</v>
      </c>
      <c r="N88" s="29">
        <v>0</v>
      </c>
      <c r="O88" s="29">
        <v>0</v>
      </c>
      <c r="P88" s="29">
        <v>0</v>
      </c>
      <c r="Q88" s="29">
        <v>0</v>
      </c>
      <c r="S88"/>
    </row>
    <row r="89" spans="1:19" x14ac:dyDescent="0.25">
      <c r="A89" s="1">
        <v>15</v>
      </c>
      <c r="B89" s="26" t="s">
        <v>82</v>
      </c>
      <c r="C89" s="34">
        <v>2</v>
      </c>
      <c r="D89" s="26" t="s">
        <v>185</v>
      </c>
      <c r="E89" s="34">
        <v>1957</v>
      </c>
      <c r="F89" s="4">
        <f>SUM(M89,O89,Q89)-MIN(M89,O89,Q89)</f>
        <v>126.39467110741047</v>
      </c>
      <c r="G89" s="5">
        <v>15</v>
      </c>
      <c r="H89" s="4">
        <f>SUM(L89,N89,P89)-MIN(L89,N89,P89)</f>
        <v>142.38288454444853</v>
      </c>
      <c r="I89" s="5">
        <v>19</v>
      </c>
      <c r="J89" s="4">
        <f>F89+H89</f>
        <v>268.77755565185902</v>
      </c>
      <c r="K89" s="5">
        <v>15</v>
      </c>
      <c r="L89" s="28">
        <v>142.38288454444853</v>
      </c>
      <c r="M89" s="28">
        <v>126.39467110741047</v>
      </c>
      <c r="N89" s="29">
        <v>0</v>
      </c>
      <c r="O89" s="29">
        <v>0</v>
      </c>
      <c r="P89" s="29">
        <v>0</v>
      </c>
      <c r="Q89" s="29">
        <v>0</v>
      </c>
      <c r="S89"/>
    </row>
    <row r="90" spans="1:19" x14ac:dyDescent="0.25">
      <c r="A90" s="1">
        <v>16</v>
      </c>
      <c r="B90" s="26" t="s">
        <v>234</v>
      </c>
      <c r="C90" s="34" t="s">
        <v>39</v>
      </c>
      <c r="D90" s="26" t="s">
        <v>235</v>
      </c>
      <c r="E90" s="34">
        <v>1964</v>
      </c>
      <c r="F90" s="4">
        <f>SUM(M90,O90,Q90)-MIN(M90,O90,Q90)</f>
        <v>80.408593091828152</v>
      </c>
      <c r="G90" s="5">
        <v>16</v>
      </c>
      <c r="H90" s="4">
        <f>SUM(L90,N90,P90)-MIN(L90,N90,P90)</f>
        <v>159.68962172647912</v>
      </c>
      <c r="I90" s="5">
        <v>16</v>
      </c>
      <c r="J90" s="4">
        <f>F90+H90</f>
        <v>240.09821481830727</v>
      </c>
      <c r="K90" s="5">
        <v>16</v>
      </c>
      <c r="L90" s="29">
        <v>0</v>
      </c>
      <c r="M90" s="29">
        <v>0</v>
      </c>
      <c r="N90" s="28">
        <v>159.68962172647912</v>
      </c>
      <c r="O90" s="28">
        <v>80.408593091828152</v>
      </c>
      <c r="P90" s="29">
        <v>0</v>
      </c>
      <c r="Q90" s="29">
        <v>0</v>
      </c>
      <c r="S90"/>
    </row>
    <row r="91" spans="1:19" x14ac:dyDescent="0.25">
      <c r="A91" s="1">
        <v>17</v>
      </c>
      <c r="B91" s="26" t="s">
        <v>237</v>
      </c>
      <c r="C91" s="34">
        <v>1</v>
      </c>
      <c r="D91" s="36" t="s">
        <v>40</v>
      </c>
      <c r="E91" s="34">
        <v>1965</v>
      </c>
      <c r="F91" s="4">
        <f>SUM(M91,O91,Q91)-MIN(M91,O91,Q91)</f>
        <v>0</v>
      </c>
      <c r="G91" s="5">
        <v>17</v>
      </c>
      <c r="H91" s="4">
        <f>SUM(L91,N91,P91)-MIN(L91,N91,P91)</f>
        <v>184.0300678952473</v>
      </c>
      <c r="I91" s="5">
        <v>10</v>
      </c>
      <c r="J91" s="4">
        <f>F91+H91</f>
        <v>184.0300678952473</v>
      </c>
      <c r="K91" s="5">
        <v>17</v>
      </c>
      <c r="L91" s="29">
        <v>0</v>
      </c>
      <c r="M91" s="29">
        <v>0</v>
      </c>
      <c r="N91" s="28">
        <v>184.0300678952473</v>
      </c>
      <c r="O91" s="28">
        <v>0</v>
      </c>
      <c r="P91" s="29">
        <v>0</v>
      </c>
      <c r="Q91" s="29">
        <v>0</v>
      </c>
      <c r="S91"/>
    </row>
    <row r="92" spans="1:19" x14ac:dyDescent="0.25">
      <c r="A92" s="1">
        <v>18</v>
      </c>
      <c r="B92" s="26" t="s">
        <v>238</v>
      </c>
      <c r="C92" s="34" t="s">
        <v>39</v>
      </c>
      <c r="D92" s="36" t="s">
        <v>40</v>
      </c>
      <c r="E92" s="34">
        <v>1960</v>
      </c>
      <c r="F92" s="4">
        <f>SUM(M92,O92,Q92)-MIN(M92,O92,Q92)</f>
        <v>0</v>
      </c>
      <c r="G92" s="5">
        <v>18</v>
      </c>
      <c r="H92" s="4">
        <f>SUM(L92,N92,P92)-MIN(L92,N92,P92)</f>
        <v>175.1357904946654</v>
      </c>
      <c r="I92" s="5">
        <v>12</v>
      </c>
      <c r="J92" s="4">
        <f>F92+H92</f>
        <v>175.1357904946654</v>
      </c>
      <c r="K92" s="5">
        <v>18</v>
      </c>
      <c r="L92" s="29">
        <v>0</v>
      </c>
      <c r="M92" s="29">
        <v>0</v>
      </c>
      <c r="N92" s="28">
        <v>175.1357904946654</v>
      </c>
      <c r="O92" s="28">
        <v>0</v>
      </c>
      <c r="P92" s="29">
        <v>0</v>
      </c>
      <c r="Q92" s="29">
        <v>0</v>
      </c>
    </row>
    <row r="93" spans="1:19" x14ac:dyDescent="0.25">
      <c r="A93" s="1">
        <v>19</v>
      </c>
      <c r="B93" s="26" t="s">
        <v>28</v>
      </c>
      <c r="C93" s="34" t="s">
        <v>41</v>
      </c>
      <c r="D93" s="26" t="s">
        <v>111</v>
      </c>
      <c r="E93" s="5">
        <v>1968</v>
      </c>
      <c r="F93" s="4">
        <f>SUM(M93,O93,Q93)-MIN(M93,O93,Q93)</f>
        <v>0</v>
      </c>
      <c r="G93" s="5">
        <v>19</v>
      </c>
      <c r="H93" s="4">
        <f>SUM(L93,N93,P93)-MIN(L93,N93,P93)</f>
        <v>164.36739210623384</v>
      </c>
      <c r="I93" s="5">
        <v>13</v>
      </c>
      <c r="J93" s="4">
        <f>F93+H93</f>
        <v>164.36739210623384</v>
      </c>
      <c r="K93" s="5">
        <v>19</v>
      </c>
      <c r="L93" s="28">
        <v>164.36739210623384</v>
      </c>
      <c r="M93" s="28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9" x14ac:dyDescent="0.25">
      <c r="A94" s="1">
        <v>20</v>
      </c>
      <c r="B94" s="26" t="s">
        <v>201</v>
      </c>
      <c r="C94" s="34">
        <v>2</v>
      </c>
      <c r="D94" s="26" t="s">
        <v>202</v>
      </c>
      <c r="E94" s="34">
        <v>1962</v>
      </c>
      <c r="F94" s="4">
        <f>SUM(M94,O94,Q94)-MIN(M94,O94,Q94)</f>
        <v>0</v>
      </c>
      <c r="G94" s="5">
        <v>20</v>
      </c>
      <c r="H94" s="4">
        <f>SUM(L94,N94,P94)-MIN(L94,N94,P94)</f>
        <v>107.34046477314638</v>
      </c>
      <c r="I94" s="5">
        <v>20</v>
      </c>
      <c r="J94" s="4">
        <f>F94+H94</f>
        <v>107.34046477314638</v>
      </c>
      <c r="K94" s="5">
        <v>20</v>
      </c>
      <c r="L94" s="28">
        <v>107.34046477314638</v>
      </c>
      <c r="M94" s="28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9" x14ac:dyDescent="0.25">
      <c r="A95" s="1">
        <v>21</v>
      </c>
      <c r="B95" s="26" t="s">
        <v>105</v>
      </c>
      <c r="C95" s="34">
        <v>3</v>
      </c>
      <c r="D95" s="26" t="s">
        <v>203</v>
      </c>
      <c r="E95" s="34">
        <v>1967</v>
      </c>
      <c r="F95" s="4">
        <f>SUM(M95,O95,Q95)-MIN(M95,O95,Q95)</f>
        <v>0</v>
      </c>
      <c r="G95" s="5">
        <v>21</v>
      </c>
      <c r="H95" s="4">
        <f>SUM(L95,N95,P95)-MIN(L95,N95,P95)</f>
        <v>94.614533382515646</v>
      </c>
      <c r="I95" s="5">
        <v>21</v>
      </c>
      <c r="J95" s="4">
        <f>F95+H95</f>
        <v>94.614533382515646</v>
      </c>
      <c r="K95" s="5">
        <v>21</v>
      </c>
      <c r="L95" s="28">
        <v>94.614533382515646</v>
      </c>
      <c r="M95" s="28">
        <v>0</v>
      </c>
      <c r="N95" s="29">
        <v>0</v>
      </c>
      <c r="O95" s="29">
        <v>0</v>
      </c>
      <c r="P95" s="29">
        <v>0</v>
      </c>
      <c r="Q95" s="29">
        <v>0</v>
      </c>
    </row>
    <row r="96" spans="1:19" x14ac:dyDescent="0.25">
      <c r="A96" s="15" t="s">
        <v>63</v>
      </c>
      <c r="C96" s="15"/>
      <c r="H96" s="15"/>
      <c r="I96" s="15"/>
      <c r="J96" s="15"/>
      <c r="K96" s="15"/>
      <c r="L96" s="11"/>
      <c r="M96" s="11"/>
      <c r="N96" s="11"/>
      <c r="O96" s="11"/>
      <c r="P96" s="11"/>
      <c r="Q96" s="11"/>
    </row>
    <row r="97" spans="1:21" ht="51" customHeight="1" x14ac:dyDescent="0.25">
      <c r="A97" s="106" t="s">
        <v>50</v>
      </c>
      <c r="B97" s="110" t="s">
        <v>0</v>
      </c>
      <c r="C97" s="106" t="s">
        <v>1</v>
      </c>
      <c r="D97" s="110" t="s">
        <v>2</v>
      </c>
      <c r="E97" s="100" t="s">
        <v>54</v>
      </c>
      <c r="F97" s="111" t="s">
        <v>242</v>
      </c>
      <c r="G97" s="112"/>
      <c r="H97" s="111" t="s">
        <v>243</v>
      </c>
      <c r="I97" s="112"/>
      <c r="J97" s="97"/>
      <c r="K97" s="97"/>
      <c r="L97" s="107" t="s">
        <v>147</v>
      </c>
      <c r="M97" s="107"/>
      <c r="N97" s="107" t="s">
        <v>146</v>
      </c>
      <c r="O97" s="107"/>
      <c r="P97" s="109" t="s">
        <v>148</v>
      </c>
      <c r="Q97" s="109"/>
    </row>
    <row r="98" spans="1:21" x14ac:dyDescent="0.25">
      <c r="A98" s="106"/>
      <c r="B98" s="110"/>
      <c r="C98" s="106"/>
      <c r="D98" s="110"/>
      <c r="E98" s="101"/>
      <c r="F98" s="112"/>
      <c r="G98" s="112"/>
      <c r="H98" s="112"/>
      <c r="I98" s="112"/>
      <c r="J98" s="97"/>
      <c r="K98" s="97"/>
      <c r="L98" s="104" t="s">
        <v>68</v>
      </c>
      <c r="M98" s="104"/>
      <c r="N98" s="104" t="s">
        <v>125</v>
      </c>
      <c r="O98" s="104"/>
      <c r="P98" s="104" t="s">
        <v>126</v>
      </c>
      <c r="Q98" s="104"/>
    </row>
    <row r="99" spans="1:21" x14ac:dyDescent="0.25">
      <c r="A99" s="106"/>
      <c r="B99" s="110"/>
      <c r="C99" s="106"/>
      <c r="D99" s="110"/>
      <c r="E99" s="102"/>
      <c r="F99" s="31" t="s">
        <v>3</v>
      </c>
      <c r="G99" s="9" t="s">
        <v>4</v>
      </c>
      <c r="H99" s="31" t="s">
        <v>3</v>
      </c>
      <c r="I99" s="9" t="s">
        <v>4</v>
      </c>
      <c r="J99" s="9" t="s">
        <v>3</v>
      </c>
      <c r="K99" s="9" t="s">
        <v>4</v>
      </c>
      <c r="L99" s="31" t="s">
        <v>47</v>
      </c>
      <c r="M99" s="31" t="s">
        <v>46</v>
      </c>
      <c r="N99" s="31" t="s">
        <v>47</v>
      </c>
      <c r="O99" s="31" t="s">
        <v>46</v>
      </c>
      <c r="P99" s="31" t="s">
        <v>47</v>
      </c>
      <c r="Q99" s="31" t="s">
        <v>46</v>
      </c>
    </row>
    <row r="100" spans="1:21" x14ac:dyDescent="0.25">
      <c r="A100" s="5">
        <v>1</v>
      </c>
      <c r="B100" s="26" t="s">
        <v>27</v>
      </c>
      <c r="C100" s="21" t="s">
        <v>39</v>
      </c>
      <c r="D100" s="20" t="s">
        <v>115</v>
      </c>
      <c r="E100" s="21">
        <v>1950</v>
      </c>
      <c r="F100" s="4">
        <f>SUM(M100,O100,Q100)-MIN(M100,O100,Q100)</f>
        <v>397.68404907975457</v>
      </c>
      <c r="G100" s="1">
        <v>2</v>
      </c>
      <c r="H100" s="3">
        <f>SUM(L100,N100,P100)-MIN(L100,N100,P100)</f>
        <v>384.83319989324792</v>
      </c>
      <c r="I100" s="1">
        <v>1</v>
      </c>
      <c r="J100" s="3">
        <f>F100+H100</f>
        <v>782.51724897300255</v>
      </c>
      <c r="K100" s="1">
        <v>1</v>
      </c>
      <c r="L100" s="28">
        <v>174.83319989324792</v>
      </c>
      <c r="M100" s="28">
        <v>177.6840490797546</v>
      </c>
      <c r="N100" s="28">
        <v>210</v>
      </c>
      <c r="O100" s="28">
        <v>148.25610783487784</v>
      </c>
      <c r="P100" s="4">
        <v>0</v>
      </c>
      <c r="Q100" s="4">
        <v>220</v>
      </c>
      <c r="R100" s="27"/>
      <c r="S100"/>
      <c r="T100" s="27"/>
      <c r="U100" s="43"/>
    </row>
    <row r="101" spans="1:21" x14ac:dyDescent="0.25">
      <c r="A101" s="5">
        <v>2</v>
      </c>
      <c r="B101" s="26" t="s">
        <v>20</v>
      </c>
      <c r="C101" s="34" t="s">
        <v>44</v>
      </c>
      <c r="D101" s="26" t="s">
        <v>114</v>
      </c>
      <c r="E101" s="34">
        <v>1952</v>
      </c>
      <c r="F101" s="4">
        <f>SUM(M101,O101,Q101)-MIN(M101,O101,Q101)</f>
        <v>410</v>
      </c>
      <c r="G101" s="5">
        <v>1</v>
      </c>
      <c r="H101" s="3">
        <f>SUM(L101,N101,P101)-MIN(L101,N101,P101)</f>
        <v>200</v>
      </c>
      <c r="I101" s="1">
        <v>3</v>
      </c>
      <c r="J101" s="3">
        <f>F101+H101</f>
        <v>610</v>
      </c>
      <c r="K101" s="1">
        <v>2</v>
      </c>
      <c r="L101" s="28">
        <v>200</v>
      </c>
      <c r="M101" s="28">
        <v>200</v>
      </c>
      <c r="N101" s="28">
        <v>0</v>
      </c>
      <c r="O101" s="28">
        <v>210</v>
      </c>
      <c r="P101" s="29">
        <v>0</v>
      </c>
      <c r="Q101" s="29">
        <v>0</v>
      </c>
      <c r="R101" s="27"/>
      <c r="U101" s="43"/>
    </row>
    <row r="102" spans="1:21" x14ac:dyDescent="0.25">
      <c r="A102" s="5">
        <v>3</v>
      </c>
      <c r="B102" s="26" t="s">
        <v>121</v>
      </c>
      <c r="C102" s="34" t="s">
        <v>41</v>
      </c>
      <c r="D102" s="26" t="s">
        <v>120</v>
      </c>
      <c r="E102" s="34">
        <v>1958</v>
      </c>
      <c r="F102" s="4">
        <f>SUM(M102,O102,Q102)-MIN(M102,O102,Q102)</f>
        <v>171.62576687116564</v>
      </c>
      <c r="G102" s="1">
        <v>3</v>
      </c>
      <c r="H102" s="3">
        <f>SUM(L102,N102,P102)-MIN(L102,N102,P102)</f>
        <v>198.2652788897785</v>
      </c>
      <c r="I102" s="1">
        <v>4</v>
      </c>
      <c r="J102" s="3">
        <f>F102+H102</f>
        <v>369.89104576094417</v>
      </c>
      <c r="K102" s="1">
        <v>3</v>
      </c>
      <c r="L102" s="28">
        <v>198.2652788897785</v>
      </c>
      <c r="M102" s="28">
        <v>171.62576687116564</v>
      </c>
      <c r="N102" s="29">
        <v>0</v>
      </c>
      <c r="O102" s="29">
        <v>0</v>
      </c>
      <c r="P102" s="29">
        <v>0</v>
      </c>
      <c r="Q102" s="29">
        <v>0</v>
      </c>
      <c r="R102" s="27"/>
      <c r="S102"/>
      <c r="U102" s="43"/>
    </row>
    <row r="103" spans="1:21" x14ac:dyDescent="0.25">
      <c r="A103" s="5">
        <v>4</v>
      </c>
      <c r="B103" s="26" t="s">
        <v>82</v>
      </c>
      <c r="C103" s="34">
        <v>2</v>
      </c>
      <c r="D103" s="26" t="s">
        <v>185</v>
      </c>
      <c r="E103" s="34">
        <v>1957</v>
      </c>
      <c r="F103" s="4">
        <f>SUM(M103,O103,Q103)-MIN(M103,O103,Q103)</f>
        <v>140.10736196319019</v>
      </c>
      <c r="G103" s="5">
        <v>7</v>
      </c>
      <c r="H103" s="3">
        <f>SUM(L103,N103,P103)-MIN(L103,N103,P103)</f>
        <v>185.96210301574592</v>
      </c>
      <c r="I103" s="1">
        <v>5</v>
      </c>
      <c r="J103" s="3">
        <f>F103+H103</f>
        <v>326.06946497893614</v>
      </c>
      <c r="K103" s="1">
        <v>4</v>
      </c>
      <c r="L103" s="28">
        <v>185.96210301574592</v>
      </c>
      <c r="M103" s="28">
        <v>140.10736196319019</v>
      </c>
      <c r="N103" s="29">
        <v>0</v>
      </c>
      <c r="O103" s="29">
        <v>0</v>
      </c>
      <c r="P103" s="29">
        <v>0</v>
      </c>
      <c r="Q103" s="29">
        <v>0</v>
      </c>
      <c r="R103" s="27"/>
      <c r="S103"/>
      <c r="U103" s="43"/>
    </row>
    <row r="104" spans="1:21" x14ac:dyDescent="0.25">
      <c r="A104" s="5">
        <v>5</v>
      </c>
      <c r="B104" s="26" t="s">
        <v>241</v>
      </c>
      <c r="C104" s="34">
        <v>1</v>
      </c>
      <c r="D104" s="38" t="s">
        <v>40</v>
      </c>
      <c r="E104" s="34">
        <v>1954</v>
      </c>
      <c r="F104" s="4">
        <f>SUM(M104,O104,Q104)-MIN(M104,O104,Q104)</f>
        <v>0</v>
      </c>
      <c r="G104" s="1"/>
      <c r="H104" s="3">
        <f>SUM(L104,N104,P104)-MIN(L104,N104,P104)</f>
        <v>203.6624441132638</v>
      </c>
      <c r="I104" s="1">
        <v>2</v>
      </c>
      <c r="J104" s="3">
        <f>F104+H104</f>
        <v>203.6624441132638</v>
      </c>
      <c r="K104" s="1">
        <v>5</v>
      </c>
      <c r="L104" s="29">
        <v>0</v>
      </c>
      <c r="M104" s="29">
        <v>0</v>
      </c>
      <c r="N104" s="28">
        <v>203.6624441132638</v>
      </c>
      <c r="O104" s="28">
        <v>0</v>
      </c>
      <c r="P104" s="29">
        <v>0</v>
      </c>
      <c r="Q104" s="29">
        <v>0</v>
      </c>
      <c r="U104" s="43"/>
    </row>
    <row r="105" spans="1:21" x14ac:dyDescent="0.25">
      <c r="A105" s="5">
        <v>6</v>
      </c>
      <c r="B105" s="26" t="s">
        <v>29</v>
      </c>
      <c r="C105" s="34" t="s">
        <v>39</v>
      </c>
      <c r="D105" s="26" t="s">
        <v>114</v>
      </c>
      <c r="E105" s="34">
        <v>1946</v>
      </c>
      <c r="F105" s="4">
        <f>SUM(M105,O105,Q105)-MIN(M105,O105,Q105)</f>
        <v>155.24431339511372</v>
      </c>
      <c r="G105" s="5">
        <v>4</v>
      </c>
      <c r="H105" s="3">
        <f>SUM(L105,N105,P105)-MIN(L105,N105,P105)</f>
        <v>0</v>
      </c>
      <c r="I105" s="1"/>
      <c r="J105" s="3">
        <f>F105+H105</f>
        <v>155.24431339511372</v>
      </c>
      <c r="K105" s="1">
        <v>6</v>
      </c>
      <c r="L105" s="29">
        <v>0</v>
      </c>
      <c r="M105" s="29">
        <v>0</v>
      </c>
      <c r="N105" s="28">
        <v>0</v>
      </c>
      <c r="O105" s="28">
        <v>155.24431339511372</v>
      </c>
      <c r="P105" s="29">
        <v>0</v>
      </c>
      <c r="Q105" s="29">
        <v>0</v>
      </c>
      <c r="U105" s="43"/>
    </row>
    <row r="106" spans="1:21" x14ac:dyDescent="0.25">
      <c r="A106" s="5">
        <v>7</v>
      </c>
      <c r="B106" s="26" t="s">
        <v>30</v>
      </c>
      <c r="C106" s="34" t="s">
        <v>41</v>
      </c>
      <c r="D106" s="26" t="s">
        <v>40</v>
      </c>
      <c r="E106" s="34">
        <v>1947</v>
      </c>
      <c r="F106" s="4">
        <f>SUM(M106,O106,Q106)-MIN(M106,O106,Q106)</f>
        <v>153.12131423757373</v>
      </c>
      <c r="G106" s="1">
        <v>5</v>
      </c>
      <c r="H106" s="3">
        <f>SUM(L106,N106,P106)-MIN(L106,N106,P106)</f>
        <v>0</v>
      </c>
      <c r="I106" s="1"/>
      <c r="J106" s="3">
        <f>F106+H106</f>
        <v>153.12131423757373</v>
      </c>
      <c r="K106" s="1">
        <v>7</v>
      </c>
      <c r="L106" s="29">
        <v>0</v>
      </c>
      <c r="M106" s="29">
        <v>0</v>
      </c>
      <c r="N106" s="28">
        <v>0</v>
      </c>
      <c r="O106" s="28">
        <v>153.12131423757373</v>
      </c>
      <c r="P106" s="29">
        <v>0</v>
      </c>
      <c r="Q106" s="29">
        <v>0</v>
      </c>
      <c r="U106" s="43"/>
    </row>
    <row r="107" spans="1:21" x14ac:dyDescent="0.25">
      <c r="A107" s="5">
        <v>8</v>
      </c>
      <c r="B107" s="26" t="s">
        <v>75</v>
      </c>
      <c r="C107" s="34" t="s">
        <v>41</v>
      </c>
      <c r="D107" s="26" t="s">
        <v>191</v>
      </c>
      <c r="E107" s="34">
        <v>1947</v>
      </c>
      <c r="F107" s="4">
        <f>SUM(M107,O107,Q107)-MIN(M107,O107,Q107)</f>
        <v>140.3833192923336</v>
      </c>
      <c r="G107" s="1">
        <v>6</v>
      </c>
      <c r="H107" s="3">
        <f>SUM(L107,N107,P107)-MIN(L107,N107,P107)</f>
        <v>0</v>
      </c>
      <c r="I107" s="1"/>
      <c r="J107" s="3">
        <f>F107+H107</f>
        <v>140.3833192923336</v>
      </c>
      <c r="K107" s="1">
        <v>8</v>
      </c>
      <c r="L107" s="29">
        <v>0</v>
      </c>
      <c r="M107" s="29">
        <v>0</v>
      </c>
      <c r="N107" s="28">
        <v>0</v>
      </c>
      <c r="O107" s="28">
        <v>140.3833192923336</v>
      </c>
      <c r="P107" s="29">
        <v>0</v>
      </c>
      <c r="Q107" s="29">
        <v>0</v>
      </c>
      <c r="S107"/>
      <c r="U107" s="43"/>
    </row>
    <row r="108" spans="1:21" x14ac:dyDescent="0.25">
      <c r="A108" s="5">
        <v>9</v>
      </c>
      <c r="B108" s="26" t="s">
        <v>107</v>
      </c>
      <c r="C108" s="34" t="s">
        <v>39</v>
      </c>
      <c r="D108" s="26" t="s">
        <v>119</v>
      </c>
      <c r="E108" s="34">
        <v>1944</v>
      </c>
      <c r="F108" s="4">
        <f>SUM(M108,O108,Q108)-MIN(M108,O108,Q108)</f>
        <v>128.97219882055606</v>
      </c>
      <c r="G108" s="1">
        <v>8</v>
      </c>
      <c r="H108" s="3">
        <f>SUM(L108,N108,P108)-MIN(L108,N108,P108)</f>
        <v>0</v>
      </c>
      <c r="I108" s="1"/>
      <c r="J108" s="3">
        <f>F108+H108</f>
        <v>128.97219882055606</v>
      </c>
      <c r="K108" s="1">
        <v>9</v>
      </c>
      <c r="L108" s="29">
        <v>0</v>
      </c>
      <c r="M108" s="29">
        <v>0</v>
      </c>
      <c r="N108" s="28">
        <v>0</v>
      </c>
      <c r="O108" s="28">
        <v>128.97219882055606</v>
      </c>
      <c r="P108" s="29">
        <v>0</v>
      </c>
      <c r="Q108" s="29">
        <v>0</v>
      </c>
      <c r="S108"/>
      <c r="U108" s="43"/>
    </row>
    <row r="109" spans="1:21" ht="15.75" customHeight="1" x14ac:dyDescent="0.25">
      <c r="A109" s="5">
        <v>10</v>
      </c>
      <c r="B109" s="26" t="s">
        <v>239</v>
      </c>
      <c r="C109" s="34" t="s">
        <v>45</v>
      </c>
      <c r="D109" s="26" t="s">
        <v>119</v>
      </c>
      <c r="E109" s="5">
        <v>1946</v>
      </c>
      <c r="F109" s="4">
        <f>SUM(M109,O109,Q109)-MIN(M109,O109,Q109)</f>
        <v>114.55349620893008</v>
      </c>
      <c r="G109" s="1">
        <v>9</v>
      </c>
      <c r="H109" s="3">
        <f>SUM(L109,N109,P109)-MIN(L109,N109,P109)</f>
        <v>0</v>
      </c>
      <c r="I109" s="1"/>
      <c r="J109" s="3">
        <f>F109+H109</f>
        <v>114.55349620893008</v>
      </c>
      <c r="K109" s="1">
        <v>10</v>
      </c>
      <c r="L109" s="29">
        <v>0</v>
      </c>
      <c r="M109" s="29">
        <v>0</v>
      </c>
      <c r="N109" s="28">
        <v>0</v>
      </c>
      <c r="O109" s="28">
        <v>114.55349620893008</v>
      </c>
      <c r="P109" s="29">
        <v>0</v>
      </c>
      <c r="Q109" s="29">
        <v>0</v>
      </c>
      <c r="S109"/>
      <c r="U109" s="43"/>
    </row>
    <row r="110" spans="1:21" ht="15.75" customHeight="1" x14ac:dyDescent="0.25">
      <c r="A110" s="5">
        <v>11</v>
      </c>
      <c r="B110" s="26" t="s">
        <v>31</v>
      </c>
      <c r="C110" s="34" t="s">
        <v>39</v>
      </c>
      <c r="D110" s="26" t="s">
        <v>40</v>
      </c>
      <c r="E110" s="34">
        <v>1941</v>
      </c>
      <c r="F110" s="4">
        <f>SUM(M110,O110,Q110)-MIN(M110,O110,Q110)</f>
        <v>0</v>
      </c>
      <c r="G110" s="1"/>
      <c r="H110" s="3">
        <f>SUM(L110,N110,P110)-MIN(L110,N110,P110)</f>
        <v>0</v>
      </c>
      <c r="I110" s="1"/>
      <c r="J110" s="3">
        <f>F110+H110</f>
        <v>0</v>
      </c>
      <c r="K110" s="1"/>
      <c r="L110" s="4">
        <v>0</v>
      </c>
      <c r="M110" s="28">
        <v>0</v>
      </c>
      <c r="N110" s="29">
        <v>0</v>
      </c>
      <c r="O110" s="29">
        <v>0</v>
      </c>
      <c r="P110" s="4">
        <v>0</v>
      </c>
      <c r="Q110" s="4">
        <v>0</v>
      </c>
      <c r="S110"/>
      <c r="U110" s="43"/>
    </row>
    <row r="111" spans="1:21" x14ac:dyDescent="0.25">
      <c r="A111" s="15" t="s">
        <v>57</v>
      </c>
      <c r="C111" s="15"/>
      <c r="E111" s="15"/>
      <c r="H111" s="15"/>
      <c r="I111" s="15"/>
      <c r="J111" s="15"/>
      <c r="K111" s="15"/>
      <c r="L111" s="11"/>
      <c r="M111" s="11"/>
      <c r="N111" s="11"/>
      <c r="O111" s="11"/>
      <c r="P111" s="11"/>
      <c r="Q111" s="11"/>
    </row>
    <row r="112" spans="1:21" ht="51" customHeight="1" x14ac:dyDescent="0.25">
      <c r="A112" s="106" t="s">
        <v>50</v>
      </c>
      <c r="B112" s="110" t="s">
        <v>0</v>
      </c>
      <c r="C112" s="106" t="s">
        <v>1</v>
      </c>
      <c r="D112" s="110" t="s">
        <v>2</v>
      </c>
      <c r="E112" s="100" t="s">
        <v>54</v>
      </c>
      <c r="F112" s="111" t="s">
        <v>242</v>
      </c>
      <c r="G112" s="112"/>
      <c r="H112" s="111" t="s">
        <v>243</v>
      </c>
      <c r="I112" s="112"/>
      <c r="J112" s="97"/>
      <c r="K112" s="97"/>
      <c r="L112" s="107" t="s">
        <v>147</v>
      </c>
      <c r="M112" s="107"/>
      <c r="N112" s="107" t="s">
        <v>146</v>
      </c>
      <c r="O112" s="107"/>
      <c r="P112" s="109" t="s">
        <v>148</v>
      </c>
      <c r="Q112" s="109"/>
    </row>
    <row r="113" spans="1:19" x14ac:dyDescent="0.25">
      <c r="A113" s="106"/>
      <c r="B113" s="110"/>
      <c r="C113" s="106"/>
      <c r="D113" s="110"/>
      <c r="E113" s="101"/>
      <c r="F113" s="112"/>
      <c r="G113" s="112"/>
      <c r="H113" s="112"/>
      <c r="I113" s="112"/>
      <c r="J113" s="97"/>
      <c r="K113" s="97"/>
      <c r="L113" s="104" t="s">
        <v>68</v>
      </c>
      <c r="M113" s="104"/>
      <c r="N113" s="104" t="s">
        <v>125</v>
      </c>
      <c r="O113" s="104"/>
      <c r="P113" s="104" t="s">
        <v>126</v>
      </c>
      <c r="Q113" s="104"/>
    </row>
    <row r="114" spans="1:19" x14ac:dyDescent="0.25">
      <c r="A114" s="106"/>
      <c r="B114" s="110"/>
      <c r="C114" s="106"/>
      <c r="D114" s="110"/>
      <c r="E114" s="102"/>
      <c r="F114" s="31" t="s">
        <v>3</v>
      </c>
      <c r="G114" s="9" t="s">
        <v>4</v>
      </c>
      <c r="H114" s="31" t="s">
        <v>3</v>
      </c>
      <c r="I114" s="9" t="s">
        <v>4</v>
      </c>
      <c r="J114" s="9" t="s">
        <v>3</v>
      </c>
      <c r="K114" s="9" t="s">
        <v>4</v>
      </c>
      <c r="L114" s="31" t="s">
        <v>47</v>
      </c>
      <c r="M114" s="31" t="s">
        <v>46</v>
      </c>
      <c r="N114" s="31" t="s">
        <v>47</v>
      </c>
      <c r="O114" s="31" t="s">
        <v>46</v>
      </c>
      <c r="P114" s="31" t="s">
        <v>47</v>
      </c>
      <c r="Q114" s="31" t="s">
        <v>46</v>
      </c>
    </row>
    <row r="115" spans="1:19" x14ac:dyDescent="0.25">
      <c r="A115" s="5">
        <v>1</v>
      </c>
      <c r="B115" s="26" t="s">
        <v>29</v>
      </c>
      <c r="C115" s="34" t="s">
        <v>39</v>
      </c>
      <c r="D115" s="26" t="s">
        <v>114</v>
      </c>
      <c r="E115" s="34">
        <v>1946</v>
      </c>
      <c r="F115" s="4">
        <f>SUM(M115,O115,Q115)-MIN(M115,O115,Q115)</f>
        <v>430.00000000000006</v>
      </c>
      <c r="G115" s="1">
        <v>1</v>
      </c>
      <c r="H115" s="4">
        <f>SUM(L115,N115,P115)-MIN(L115,N115,P115)</f>
        <v>419.59000000000003</v>
      </c>
      <c r="I115" s="5">
        <v>2</v>
      </c>
      <c r="J115" s="4">
        <f>F115+H115</f>
        <v>849.59000000000015</v>
      </c>
      <c r="K115" s="5">
        <v>1</v>
      </c>
      <c r="L115" s="28">
        <v>200</v>
      </c>
      <c r="M115" s="28">
        <v>194.04572036150984</v>
      </c>
      <c r="N115" s="28">
        <v>0</v>
      </c>
      <c r="O115" s="28">
        <v>210</v>
      </c>
      <c r="P115" s="4">
        <v>219.59</v>
      </c>
      <c r="Q115" s="4">
        <v>220</v>
      </c>
      <c r="S115"/>
    </row>
    <row r="116" spans="1:19" x14ac:dyDescent="0.25">
      <c r="A116" s="5">
        <v>2</v>
      </c>
      <c r="B116" s="26" t="s">
        <v>30</v>
      </c>
      <c r="C116" s="34" t="s">
        <v>41</v>
      </c>
      <c r="D116" s="26" t="s">
        <v>40</v>
      </c>
      <c r="E116" s="34">
        <v>1947</v>
      </c>
      <c r="F116" s="4">
        <f>SUM(M116,O116,Q116)-MIN(M116,O116,Q116)</f>
        <v>426.93465116279083</v>
      </c>
      <c r="G116" s="1">
        <v>2</v>
      </c>
      <c r="H116" s="4">
        <f>SUM(L116,N116,P116)-MIN(L116,N116,P116)</f>
        <v>413.86330410272478</v>
      </c>
      <c r="I116" s="5">
        <v>3</v>
      </c>
      <c r="J116" s="4">
        <f>F116+H116</f>
        <v>840.79795526551561</v>
      </c>
      <c r="K116" s="5">
        <v>2</v>
      </c>
      <c r="L116" s="28">
        <v>188.53952394945637</v>
      </c>
      <c r="M116" s="28">
        <v>200</v>
      </c>
      <c r="N116" s="28">
        <v>203.65330410272472</v>
      </c>
      <c r="O116" s="28">
        <v>208.60465116279076</v>
      </c>
      <c r="P116" s="4">
        <v>210.21</v>
      </c>
      <c r="Q116" s="4">
        <v>218.33</v>
      </c>
      <c r="S116"/>
    </row>
    <row r="117" spans="1:19" x14ac:dyDescent="0.25">
      <c r="A117" s="5">
        <v>3</v>
      </c>
      <c r="B117" s="26" t="s">
        <v>75</v>
      </c>
      <c r="C117" s="34" t="s">
        <v>41</v>
      </c>
      <c r="D117" s="26" t="s">
        <v>191</v>
      </c>
      <c r="E117" s="34">
        <v>1947</v>
      </c>
      <c r="F117" s="4">
        <f>SUM(M117,O117,Q117)-MIN(M117,O117,Q117)</f>
        <v>417.11255813953488</v>
      </c>
      <c r="G117" s="1">
        <v>3</v>
      </c>
      <c r="H117" s="4">
        <f>SUM(L117,N117,P117)-MIN(L117,N117,P117)</f>
        <v>366.07265894143438</v>
      </c>
      <c r="I117" s="5">
        <v>4</v>
      </c>
      <c r="J117" s="4">
        <f>F117+H117</f>
        <v>783.18521708096932</v>
      </c>
      <c r="K117" s="5">
        <v>3</v>
      </c>
      <c r="L117" s="28">
        <v>0</v>
      </c>
      <c r="M117" s="28">
        <v>198.19245082402978</v>
      </c>
      <c r="N117" s="28">
        <v>146.07265894143436</v>
      </c>
      <c r="O117" s="28">
        <v>200.23255813953492</v>
      </c>
      <c r="P117" s="4">
        <v>220</v>
      </c>
      <c r="Q117" s="4">
        <v>216.88</v>
      </c>
    </row>
    <row r="118" spans="1:19" x14ac:dyDescent="0.25">
      <c r="A118" s="5">
        <v>4</v>
      </c>
      <c r="B118" s="26" t="s">
        <v>107</v>
      </c>
      <c r="C118" s="34" t="s">
        <v>39</v>
      </c>
      <c r="D118" s="26" t="s">
        <v>119</v>
      </c>
      <c r="E118" s="34">
        <v>1944</v>
      </c>
      <c r="F118" s="4">
        <f>SUM(M118,O118,Q118)-MIN(M118,O118,Q118)</f>
        <v>195.05582137161082</v>
      </c>
      <c r="G118" s="1">
        <v>5</v>
      </c>
      <c r="H118" s="4">
        <f>SUM(L118,N118,P118)-MIN(L118,N118,P118)</f>
        <v>424.77</v>
      </c>
      <c r="I118" s="5">
        <v>1</v>
      </c>
      <c r="J118" s="4">
        <f>F118+H118</f>
        <v>619.8258213716108</v>
      </c>
      <c r="K118" s="5">
        <v>4</v>
      </c>
      <c r="L118" s="28">
        <v>171.96591243020865</v>
      </c>
      <c r="M118" s="28">
        <v>195.05582137161085</v>
      </c>
      <c r="N118" s="28">
        <v>210</v>
      </c>
      <c r="O118" s="28">
        <v>192.73255813953494</v>
      </c>
      <c r="P118" s="4">
        <v>214.77</v>
      </c>
      <c r="Q118" s="4" t="s">
        <v>267</v>
      </c>
      <c r="S118"/>
    </row>
    <row r="119" spans="1:19" x14ac:dyDescent="0.25">
      <c r="A119" s="5">
        <v>5</v>
      </c>
      <c r="B119" s="26" t="s">
        <v>239</v>
      </c>
      <c r="C119" s="34" t="s">
        <v>45</v>
      </c>
      <c r="D119" s="26" t="s">
        <v>119</v>
      </c>
      <c r="E119" s="5">
        <v>1946</v>
      </c>
      <c r="F119" s="4">
        <f>SUM(M119,O119,Q119)-MIN(M119,O119,Q119)</f>
        <v>387.54581395348839</v>
      </c>
      <c r="G119" s="1">
        <v>4</v>
      </c>
      <c r="H119" s="4">
        <f>SUM(L119,N119,P119)-MIN(L119,N119,P119)</f>
        <v>180.72</v>
      </c>
      <c r="I119" s="6">
        <v>6</v>
      </c>
      <c r="J119" s="4">
        <f>F119+H119</f>
        <v>568.26581395348842</v>
      </c>
      <c r="K119" s="6">
        <v>5</v>
      </c>
      <c r="L119" s="92">
        <v>0</v>
      </c>
      <c r="M119" s="92">
        <v>0</v>
      </c>
      <c r="N119" s="91">
        <v>0</v>
      </c>
      <c r="O119" s="28">
        <v>183.2558139534884</v>
      </c>
      <c r="P119" s="4">
        <v>180.72</v>
      </c>
      <c r="Q119" s="4">
        <v>204.29</v>
      </c>
      <c r="S119"/>
    </row>
    <row r="120" spans="1:19" x14ac:dyDescent="0.25">
      <c r="A120" s="5">
        <v>6</v>
      </c>
      <c r="B120" s="26" t="s">
        <v>106</v>
      </c>
      <c r="C120" s="34" t="s">
        <v>39</v>
      </c>
      <c r="D120" s="26" t="s">
        <v>204</v>
      </c>
      <c r="E120" s="34">
        <v>1949</v>
      </c>
      <c r="F120" s="4">
        <f>SUM(M120,O120,Q120)-MIN(M120,O120,Q120)</f>
        <v>173.73737373737376</v>
      </c>
      <c r="G120" s="1">
        <v>7</v>
      </c>
      <c r="H120" s="4">
        <f>SUM(L120,N120,P120)-MIN(L120,N120,P120)</f>
        <v>195.76843961210696</v>
      </c>
      <c r="I120" s="5">
        <v>5</v>
      </c>
      <c r="J120" s="4">
        <f>F120+H120</f>
        <v>369.50581334948072</v>
      </c>
      <c r="K120" s="5">
        <v>6</v>
      </c>
      <c r="L120" s="28">
        <v>195.76843961210696</v>
      </c>
      <c r="M120" s="28">
        <v>173.73737373737376</v>
      </c>
      <c r="N120" s="29">
        <v>0</v>
      </c>
      <c r="O120" s="29">
        <v>0</v>
      </c>
      <c r="P120" s="92">
        <v>0</v>
      </c>
      <c r="Q120" s="91">
        <v>0</v>
      </c>
      <c r="S120"/>
    </row>
    <row r="121" spans="1:19" x14ac:dyDescent="0.25">
      <c r="A121" s="5">
        <v>7</v>
      </c>
      <c r="B121" s="38" t="s">
        <v>32</v>
      </c>
      <c r="C121" s="34" t="s">
        <v>44</v>
      </c>
      <c r="D121" s="38" t="s">
        <v>111</v>
      </c>
      <c r="E121" s="5">
        <v>1944</v>
      </c>
      <c r="F121" s="4">
        <f>SUM(M121,O121,Q121)-MIN(M121,O121,Q121)</f>
        <v>191.01541733120683</v>
      </c>
      <c r="G121" s="1">
        <v>6</v>
      </c>
      <c r="H121" s="4">
        <f>SUM(L121,N121,P121)-MIN(L121,N121,P121)</f>
        <v>0</v>
      </c>
      <c r="I121" s="5"/>
      <c r="J121" s="4">
        <f>F121+H121</f>
        <v>191.01541733120683</v>
      </c>
      <c r="K121" s="5">
        <v>7</v>
      </c>
      <c r="L121" s="92">
        <v>0</v>
      </c>
      <c r="M121" s="28">
        <v>191.01541733120683</v>
      </c>
      <c r="N121" s="29">
        <v>0</v>
      </c>
      <c r="O121" s="29">
        <v>0</v>
      </c>
      <c r="P121" s="29">
        <v>0</v>
      </c>
      <c r="Q121" s="29">
        <v>0</v>
      </c>
    </row>
    <row r="122" spans="1:19" x14ac:dyDescent="0.25">
      <c r="A122" s="5">
        <v>8</v>
      </c>
      <c r="B122" s="26" t="s">
        <v>240</v>
      </c>
      <c r="C122" s="5">
        <v>1</v>
      </c>
      <c r="D122" s="44" t="s">
        <v>40</v>
      </c>
      <c r="E122" s="5">
        <v>1949</v>
      </c>
      <c r="F122" s="4">
        <f>SUM(M122,O122,Q122)-MIN(M122,O122,Q122)</f>
        <v>0</v>
      </c>
      <c r="G122" s="5"/>
      <c r="H122" s="4">
        <f>SUM(L122,N122,P122)-MIN(L122,N122,P122)</f>
        <v>164.35640463513937</v>
      </c>
      <c r="I122" s="5">
        <v>7</v>
      </c>
      <c r="J122" s="4">
        <f>F122+H122</f>
        <v>164.35640463513937</v>
      </c>
      <c r="K122" s="5">
        <v>8</v>
      </c>
      <c r="L122" s="92">
        <v>0</v>
      </c>
      <c r="M122" s="92">
        <v>0</v>
      </c>
      <c r="N122" s="28">
        <v>164.35640463513937</v>
      </c>
      <c r="O122" s="92">
        <v>0</v>
      </c>
      <c r="P122" s="92">
        <v>0</v>
      </c>
      <c r="Q122" s="91">
        <v>0</v>
      </c>
    </row>
    <row r="123" spans="1:19" x14ac:dyDescent="0.25">
      <c r="A123" s="5">
        <v>9</v>
      </c>
      <c r="B123" s="26" t="s">
        <v>31</v>
      </c>
      <c r="C123" s="34" t="s">
        <v>39</v>
      </c>
      <c r="D123" s="26" t="s">
        <v>40</v>
      </c>
      <c r="E123" s="34">
        <v>1941</v>
      </c>
      <c r="F123" s="4">
        <f>SUM(M123,O123,Q123)-MIN(M123,O123,Q123)</f>
        <v>0</v>
      </c>
      <c r="G123" s="1"/>
      <c r="H123" s="4">
        <f>SUM(L123,N123,P123)-MIN(L123,N123,P123)</f>
        <v>0</v>
      </c>
      <c r="I123" s="1"/>
      <c r="J123" s="4">
        <f>F123+H123</f>
        <v>0</v>
      </c>
      <c r="K123" s="1"/>
      <c r="L123" s="4">
        <v>0</v>
      </c>
      <c r="M123" s="28">
        <v>0</v>
      </c>
      <c r="N123" s="91">
        <v>0</v>
      </c>
      <c r="O123" s="92">
        <v>0</v>
      </c>
      <c r="P123" s="92">
        <v>0</v>
      </c>
      <c r="Q123" s="91">
        <v>0</v>
      </c>
    </row>
  </sheetData>
  <sortState xmlns:xlrd2="http://schemas.microsoft.com/office/spreadsheetml/2017/richdata2" ref="A115:Q123">
    <sortCondition descending="1" ref="J115:J123"/>
  </sortState>
  <mergeCells count="91">
    <mergeCell ref="A97:A99"/>
    <mergeCell ref="B97:B99"/>
    <mergeCell ref="C97:C99"/>
    <mergeCell ref="D97:D99"/>
    <mergeCell ref="F97:G98"/>
    <mergeCell ref="E97:E99"/>
    <mergeCell ref="H97:I98"/>
    <mergeCell ref="L72:M72"/>
    <mergeCell ref="N72:O72"/>
    <mergeCell ref="P72:Q72"/>
    <mergeCell ref="L73:M73"/>
    <mergeCell ref="N73:O73"/>
    <mergeCell ref="P73:Q73"/>
    <mergeCell ref="H72:I73"/>
    <mergeCell ref="L97:M97"/>
    <mergeCell ref="N97:O97"/>
    <mergeCell ref="P97:Q97"/>
    <mergeCell ref="L98:M98"/>
    <mergeCell ref="N98:O98"/>
    <mergeCell ref="P98:Q98"/>
    <mergeCell ref="A72:A74"/>
    <mergeCell ref="B72:B74"/>
    <mergeCell ref="C72:C74"/>
    <mergeCell ref="D72:D74"/>
    <mergeCell ref="F72:G73"/>
    <mergeCell ref="E72:E74"/>
    <mergeCell ref="A40:A42"/>
    <mergeCell ref="B40:B42"/>
    <mergeCell ref="C40:C42"/>
    <mergeCell ref="D40:D42"/>
    <mergeCell ref="F40:G41"/>
    <mergeCell ref="E40:E42"/>
    <mergeCell ref="H40:I41"/>
    <mergeCell ref="L31:M31"/>
    <mergeCell ref="N31:O31"/>
    <mergeCell ref="P31:Q31"/>
    <mergeCell ref="L32:M32"/>
    <mergeCell ref="N32:O32"/>
    <mergeCell ref="P32:Q32"/>
    <mergeCell ref="H31:I32"/>
    <mergeCell ref="L40:M40"/>
    <mergeCell ref="N40:O40"/>
    <mergeCell ref="P40:Q40"/>
    <mergeCell ref="L41:M41"/>
    <mergeCell ref="N41:O41"/>
    <mergeCell ref="P41:Q41"/>
    <mergeCell ref="A31:A33"/>
    <mergeCell ref="B31:B33"/>
    <mergeCell ref="C31:C33"/>
    <mergeCell ref="D31:D33"/>
    <mergeCell ref="F31:G32"/>
    <mergeCell ref="E31:E33"/>
    <mergeCell ref="A20:A22"/>
    <mergeCell ref="B20:B22"/>
    <mergeCell ref="C20:C22"/>
    <mergeCell ref="D20:D22"/>
    <mergeCell ref="F20:G21"/>
    <mergeCell ref="E20:E22"/>
    <mergeCell ref="H20:I21"/>
    <mergeCell ref="L2:M2"/>
    <mergeCell ref="N2:O2"/>
    <mergeCell ref="P2:Q2"/>
    <mergeCell ref="L3:M3"/>
    <mergeCell ref="N3:O3"/>
    <mergeCell ref="P3:Q3"/>
    <mergeCell ref="H2:I3"/>
    <mergeCell ref="L20:M20"/>
    <mergeCell ref="N20:O20"/>
    <mergeCell ref="P20:Q20"/>
    <mergeCell ref="L21:M21"/>
    <mergeCell ref="N21:O21"/>
    <mergeCell ref="P21:Q21"/>
    <mergeCell ref="A2:A4"/>
    <mergeCell ref="B2:B4"/>
    <mergeCell ref="C2:C4"/>
    <mergeCell ref="D2:D4"/>
    <mergeCell ref="F2:G3"/>
    <mergeCell ref="E2:E4"/>
    <mergeCell ref="A112:A114"/>
    <mergeCell ref="B112:B114"/>
    <mergeCell ref="C112:C114"/>
    <mergeCell ref="D112:D114"/>
    <mergeCell ref="E112:E114"/>
    <mergeCell ref="P112:Q112"/>
    <mergeCell ref="L113:M113"/>
    <mergeCell ref="N113:O113"/>
    <mergeCell ref="P113:Q113"/>
    <mergeCell ref="F112:G113"/>
    <mergeCell ref="H112:I113"/>
    <mergeCell ref="L112:M112"/>
    <mergeCell ref="N112:O112"/>
  </mergeCells>
  <pageMargins left="0.25" right="0.25" top="0.75" bottom="0.75" header="0.3" footer="0.3"/>
  <pageSetup paperSize="9" scale="52" fitToHeight="3" orientation="portrait" r:id="rId1"/>
  <headerFooter>
    <oddHeader xml:space="preserve">&amp;CВСЕРОССИЙСКИЙ ИТОГОВЫЙ РЕЙТИНГ-ЛИСТ
ПО РЕЗУЛЬТАТАМ УЧАСТИЯ В РЕЙТИНГОВЫХ СОРЕВНОВАНИЯХ СЕЗОНА 2019 ГОДА
ВИД СПОРТА «РАДИОСПОРТ».
«СПРИНТ» 
 «РАДИООРИЕНТИРОВАНИЕ» </oddHeader>
  </headerFooter>
  <rowBreaks count="2" manualBreakCount="2">
    <brk id="38" max="16383" man="1"/>
    <brk id="7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 1,2</vt:lpstr>
      <vt:lpstr>Рейтинг 3,4</vt:lpstr>
      <vt:lpstr>Рейтинг Ветераны 1,2</vt:lpstr>
      <vt:lpstr>Рейтинг Ветераны 3,4</vt:lpstr>
      <vt:lpstr>'Рейтинг Ветераны 1,2'!Область_печати</vt:lpstr>
      <vt:lpstr>'Рейтинг Ветераны 3,4'!Область_печати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Александр Паршин</cp:lastModifiedBy>
  <cp:lastPrinted>2019-07-19T10:00:15Z</cp:lastPrinted>
  <dcterms:created xsi:type="dcterms:W3CDTF">2015-06-29T10:51:09Z</dcterms:created>
  <dcterms:modified xsi:type="dcterms:W3CDTF">2019-07-29T13:43:45Z</dcterms:modified>
</cp:coreProperties>
</file>